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_{F75E77E5-10F6-445D-82F6-827B004E528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H64" i="1" s="1"/>
  <c r="F65" i="1"/>
  <c r="H65" i="1" s="1"/>
  <c r="F66" i="1"/>
  <c r="H66" i="1" s="1"/>
  <c r="F67" i="1"/>
  <c r="F68" i="1"/>
  <c r="F69" i="1"/>
  <c r="F70" i="1"/>
  <c r="F71" i="1"/>
  <c r="F34" i="1"/>
  <c r="H34" i="1" s="1"/>
  <c r="F33" i="1"/>
  <c r="H33" i="1" s="1"/>
  <c r="F32" i="1"/>
  <c r="H32" i="1" s="1"/>
  <c r="F31" i="1"/>
  <c r="H31" i="1" s="1"/>
  <c r="F30" i="1"/>
  <c r="H30" i="1" s="1"/>
  <c r="F15" i="1"/>
  <c r="F16" i="1"/>
  <c r="F43" i="1"/>
  <c r="H43" i="1" s="1"/>
  <c r="F44" i="1"/>
  <c r="H44" i="1" s="1"/>
  <c r="F45" i="1"/>
  <c r="H45" i="1" s="1"/>
  <c r="F46" i="1"/>
  <c r="H46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3" i="1" l="1"/>
  <c r="F62" i="1"/>
  <c r="F4" i="1"/>
  <c r="F5" i="1"/>
  <c r="F6" i="1"/>
  <c r="F7" i="1"/>
  <c r="F8" i="1"/>
  <c r="F9" i="1"/>
  <c r="F10" i="1"/>
  <c r="F11" i="1"/>
  <c r="F12" i="1"/>
  <c r="F13" i="1"/>
  <c r="F14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  <c r="F2" i="1"/>
  <c r="H63" i="1" l="1"/>
  <c r="H67" i="1"/>
  <c r="H68" i="1"/>
  <c r="H69" i="1"/>
  <c r="H70" i="1"/>
  <c r="H71" i="1"/>
  <c r="H6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2" i="1"/>
</calcChain>
</file>

<file path=xl/sharedStrings.xml><?xml version="1.0" encoding="utf-8"?>
<sst xmlns="http://schemas.openxmlformats.org/spreadsheetml/2006/main" count="152" uniqueCount="86">
  <si>
    <t>Kostprijs per cursist</t>
  </si>
  <si>
    <t>Aantal cursisten</t>
  </si>
  <si>
    <t>Totaalprijs</t>
  </si>
  <si>
    <t>Aantal uur</t>
  </si>
  <si>
    <t>Type opleiding</t>
  </si>
  <si>
    <t>CoPPRA in de praktijk</t>
  </si>
  <si>
    <t>Eerstelijnsverhoortechnieken</t>
  </si>
  <si>
    <t>Heropfrissing verkeer voor interventie</t>
  </si>
  <si>
    <t>intra-familiaal geweld - stalking en politioneel reageren</t>
  </si>
  <si>
    <t>Sociale media - hoe gaan we er als politiemedewerker mee om</t>
  </si>
  <si>
    <t>Mercure</t>
  </si>
  <si>
    <t>Wegwijs in het strafrecht en politioneel vakjargon voor het Calogpersoneel</t>
  </si>
  <si>
    <t>Camerawetgeving (voor politiediensten)</t>
  </si>
  <si>
    <t>Holocaust Politie en Mensenrechten</t>
  </si>
  <si>
    <t>Evaluator</t>
  </si>
  <si>
    <t>Integratie Calog</t>
  </si>
  <si>
    <t>Mentor Basiskader</t>
  </si>
  <si>
    <t>Verkeerspolitie (= Verkeersspecialist + Motoragent + Rijden in stedelijke omgeving)</t>
  </si>
  <si>
    <t>Verkeersspecialist</t>
  </si>
  <si>
    <t>Motoragent + Rijden in stedelijke omgeving</t>
  </si>
  <si>
    <t>Wijkpolitie</t>
  </si>
  <si>
    <t>B</t>
  </si>
  <si>
    <t>H</t>
  </si>
  <si>
    <t>KP</t>
  </si>
  <si>
    <t>S</t>
  </si>
  <si>
    <t>BASIC</t>
  </si>
  <si>
    <t>SPECIAL</t>
  </si>
  <si>
    <t>KOSTPRIJS</t>
  </si>
  <si>
    <t>FUNCTIONEEL</t>
  </si>
  <si>
    <t>Jeugdbeschermingsrecht</t>
  </si>
  <si>
    <t>Urban radicalisering - CEAPIRE</t>
  </si>
  <si>
    <t>BEHOEFTEPEILING 2021</t>
  </si>
  <si>
    <t>Actualisering verkeerswetgeving</t>
  </si>
  <si>
    <t>Laatste wijzigingen in het personeelsstatuut</t>
  </si>
  <si>
    <t>Bevoegdheden OGP/OBP</t>
  </si>
  <si>
    <t>Coachende vaardigheden - deel 1</t>
  </si>
  <si>
    <t>Coachende vaardigheden - deel 2</t>
  </si>
  <si>
    <t>Concreet omgaan met integriteit in mijn dienst</t>
  </si>
  <si>
    <t>Grensoverschrijdende samenwerking Be-Fr</t>
  </si>
  <si>
    <t>Hoe reageren op grensoverschrijdend gedrag – SENSOA</t>
  </si>
  <si>
    <t>Initiatie informatiegaring via het internet</t>
  </si>
  <si>
    <t>Kwaliteit gerechtelijk PV</t>
  </si>
  <si>
    <t>Omgaan met moeilijke mensen aan telefoon en face-to-face</t>
  </si>
  <si>
    <t>Omgaan met psychiatrische urgenties</t>
  </si>
  <si>
    <t>Polarisatie: een bedreiging of een buitenkans voor de politie</t>
  </si>
  <si>
    <t>PROF</t>
  </si>
  <si>
    <t>Vaststellen verkeersongeval en kwaliteit PV Verkeer</t>
  </si>
  <si>
    <t>Wapenwetgeving</t>
  </si>
  <si>
    <t>Bijzondere statutaire vraagstukken</t>
  </si>
  <si>
    <t>Opleiding nieuwe politieplatformen</t>
  </si>
  <si>
    <t>HOT ITEM</t>
  </si>
  <si>
    <t>Bestuurlijke Handhaving</t>
  </si>
  <si>
    <t>Car Control Program</t>
  </si>
  <si>
    <t>Kennismaking met Jihadisme en aanpak moslimradicalisering - CEAPIRE</t>
  </si>
  <si>
    <t>Moeilijke vragen omtrent Islam en Islamisme - CEAPIRE</t>
  </si>
  <si>
    <t>Jaarlijkse bijscholing patrouillehondengeleider (aantal honden(teams)!!)- verplicht</t>
  </si>
  <si>
    <t>Kleine blusmiddelen - WOBRA</t>
  </si>
  <si>
    <t>Jaarlijkse bijscholing hulpverlener –(verplicht) - WOBRA</t>
  </si>
  <si>
    <t>EHBO Heropfrissing - WOBRA</t>
  </si>
  <si>
    <t>Basisopleiding hulpverlener - WOBRA</t>
  </si>
  <si>
    <t>HRM (vroeger: personeelsmanagement) - VIVES</t>
  </si>
  <si>
    <t>Assessment en gespreksvoering - VIVES</t>
  </si>
  <si>
    <t>Beroepenvoorlichter - Rekrutering</t>
  </si>
  <si>
    <t>Dossier</t>
  </si>
  <si>
    <t>Mini FGO - Module 2 (Databeslag en Telefonie)</t>
  </si>
  <si>
    <t>Mini FGO - Module 3 (BOM en AOM)</t>
  </si>
  <si>
    <t>Mini FGO - Module 5/6 (E-currency, wifi-sniffing, automotive, darkweb)</t>
  </si>
  <si>
    <t>Jaarlijkse bijscholing specialist GWB dwang met vuurwapen – verplicht</t>
  </si>
  <si>
    <t>Jaarlijkse bijscholing specialist GWB dwang zonder vuurwapen – verplicht</t>
  </si>
  <si>
    <t>Terugkomdag slachtofferbejegening</t>
  </si>
  <si>
    <t>Terugkomdag wijkinspecteurs</t>
  </si>
  <si>
    <t>Valse en vervalste identiteitsdocumenten</t>
  </si>
  <si>
    <t>Piloot/operator RPAS: nachtvluchten en BLOS (Beyond Line of Sight)</t>
  </si>
  <si>
    <t>Leugendetectie - hoe signalen van leugens en misleiding herkennen</t>
  </si>
  <si>
    <t>Nieuw venootschapsrecht</t>
  </si>
  <si>
    <t>Tachograaffraude</t>
  </si>
  <si>
    <t>Assistent functioneel beheerder</t>
  </si>
  <si>
    <t>Fietspatrouilleteam</t>
  </si>
  <si>
    <t>Basisopleiding slachtofferbejegening</t>
  </si>
  <si>
    <t>Diefstalpreventieadviseur</t>
  </si>
  <si>
    <t>Specialist Geweldsbeheersing dwang met vuurwapen</t>
  </si>
  <si>
    <t>Specialist Geweldsbeheersing dwang zonder vuurwapen</t>
  </si>
  <si>
    <t>Behaviour Detection Officer (BDO)</t>
  </si>
  <si>
    <t>Ongevalsanalyse in 2021: van klassieke tot digitale ongevalsanalyse</t>
  </si>
  <si>
    <t>Werkplekleren - toelichting voor begeleiders</t>
  </si>
  <si>
    <t>Groeitraject Leiderschap bij de Politie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</si>
</sst>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Verdana"/>
      <family val="2"/>
    </font>
    <font>
      <sz val="10"/>
      <color theme="1"/>
      <name val="Verdana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 applyAlignment="1">
      <alignment textRotation="90"/>
    </xf>
    <xf numFmtId="0" fontId="0" fillId="0" borderId="3" xfId="0" applyBorder="1"/>
    <xf numFmtId="0" fontId="0" fillId="0" borderId="7" xfId="0" applyBorder="1"/>
    <xf numFmtId="0" fontId="0" fillId="0" borderId="8" xfId="0" applyBorder="1"/>
    <xf numFmtId="164" fontId="0" fillId="2" borderId="10" xfId="1" applyNumberFormat="1" applyFont="1" applyFill="1" applyBorder="1"/>
    <xf numFmtId="164" fontId="0" fillId="2" borderId="11" xfId="1" applyNumberFormat="1" applyFont="1" applyFill="1" applyBorder="1"/>
    <xf numFmtId="164" fontId="0" fillId="2" borderId="12" xfId="1" applyNumberFormat="1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164" fontId="0" fillId="6" borderId="10" xfId="0" applyNumberFormat="1" applyFill="1" applyBorder="1"/>
    <xf numFmtId="164" fontId="0" fillId="6" borderId="11" xfId="0" applyNumberFormat="1" applyFill="1" applyBorder="1"/>
    <xf numFmtId="164" fontId="0" fillId="6" borderId="12" xfId="0" applyNumberFormat="1" applyFill="1" applyBorder="1"/>
    <xf numFmtId="0" fontId="0" fillId="0" borderId="14" xfId="0" applyBorder="1"/>
    <xf numFmtId="0" fontId="0" fillId="5" borderId="15" xfId="0" applyFill="1" applyBorder="1"/>
    <xf numFmtId="164" fontId="0" fillId="6" borderId="15" xfId="0" applyNumberFormat="1" applyFill="1" applyBorder="1"/>
    <xf numFmtId="0" fontId="4" fillId="2" borderId="4" xfId="0" applyFont="1" applyFill="1" applyBorder="1" applyAlignment="1">
      <alignment textRotation="90"/>
    </xf>
    <xf numFmtId="0" fontId="4" fillId="3" borderId="4" xfId="0" applyFont="1" applyFill="1" applyBorder="1" applyAlignment="1">
      <alignment textRotation="90"/>
    </xf>
    <xf numFmtId="0" fontId="4" fillId="4" borderId="4" xfId="0" applyFont="1" applyFill="1" applyBorder="1" applyAlignment="1">
      <alignment textRotation="90"/>
    </xf>
    <xf numFmtId="164" fontId="0" fillId="2" borderId="15" xfId="1" applyNumberFormat="1" applyFont="1" applyFill="1" applyBorder="1"/>
    <xf numFmtId="164" fontId="0" fillId="2" borderId="1" xfId="1" applyNumberFormat="1" applyFont="1" applyFill="1" applyBorder="1"/>
    <xf numFmtId="164" fontId="0" fillId="6" borderId="1" xfId="0" applyNumberFormat="1" applyFill="1" applyBorder="1"/>
    <xf numFmtId="0" fontId="0" fillId="0" borderId="9" xfId="0" applyBorder="1"/>
    <xf numFmtId="0" fontId="0" fillId="5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64" fontId="0" fillId="2" borderId="34" xfId="1" applyNumberFormat="1" applyFont="1" applyFill="1" applyBorder="1"/>
    <xf numFmtId="164" fontId="0" fillId="2" borderId="35" xfId="1" applyNumberFormat="1" applyFont="1" applyFill="1" applyBorder="1"/>
    <xf numFmtId="0" fontId="0" fillId="7" borderId="3" xfId="0" applyFill="1" applyBorder="1"/>
    <xf numFmtId="0" fontId="0" fillId="0" borderId="3" xfId="0" applyBorder="1" applyAlignment="1">
      <alignment vertical="center"/>
    </xf>
    <xf numFmtId="0" fontId="4" fillId="0" borderId="36" xfId="0" applyFont="1" applyBorder="1" applyAlignment="1">
      <alignment textRotation="90"/>
    </xf>
    <xf numFmtId="0" fontId="0" fillId="0" borderId="37" xfId="0" applyBorder="1"/>
    <xf numFmtId="0" fontId="7" fillId="0" borderId="11" xfId="0" applyFont="1" applyBorder="1"/>
    <xf numFmtId="0" fontId="0" fillId="7" borderId="10" xfId="0" applyFill="1" applyBorder="1"/>
    <xf numFmtId="0" fontId="0" fillId="7" borderId="11" xfId="0" applyFill="1" applyBorder="1"/>
    <xf numFmtId="0" fontId="0" fillId="0" borderId="11" xfId="0" applyFill="1" applyBorder="1"/>
    <xf numFmtId="0" fontId="0" fillId="0" borderId="15" xfId="0" applyFill="1" applyBorder="1"/>
    <xf numFmtId="0" fontId="0" fillId="5" borderId="38" xfId="0" applyFill="1" applyBorder="1"/>
    <xf numFmtId="0" fontId="0" fillId="7" borderId="5" xfId="0" applyFill="1" applyBorder="1"/>
    <xf numFmtId="164" fontId="0" fillId="2" borderId="39" xfId="1" applyNumberFormat="1" applyFont="1" applyFill="1" applyBorder="1"/>
    <xf numFmtId="0" fontId="0" fillId="0" borderId="6" xfId="0" applyBorder="1" applyAlignment="1">
      <alignment vertical="center"/>
    </xf>
    <xf numFmtId="0" fontId="0" fillId="5" borderId="16" xfId="0" applyFill="1" applyBorder="1"/>
    <xf numFmtId="0" fontId="2" fillId="0" borderId="28" xfId="0" applyFont="1" applyBorder="1" applyAlignment="1">
      <alignment horizontal="center" vertical="center" textRotation="90"/>
    </xf>
    <xf numFmtId="0" fontId="0" fillId="0" borderId="40" xfId="0" applyBorder="1"/>
    <xf numFmtId="0" fontId="0" fillId="0" borderId="25" xfId="0" applyBorder="1"/>
    <xf numFmtId="0" fontId="0" fillId="7" borderId="15" xfId="0" applyFill="1" applyBorder="1"/>
    <xf numFmtId="0" fontId="0" fillId="5" borderId="39" xfId="0" applyFill="1" applyBorder="1"/>
    <xf numFmtId="0" fontId="0" fillId="5" borderId="41" xfId="0" applyFill="1" applyBorder="1"/>
    <xf numFmtId="164" fontId="0" fillId="8" borderId="11" xfId="1" applyNumberFormat="1" applyFont="1" applyFill="1" applyBorder="1"/>
    <xf numFmtId="0" fontId="0" fillId="8" borderId="17" xfId="0" applyFill="1" applyBorder="1"/>
    <xf numFmtId="164" fontId="0" fillId="8" borderId="11" xfId="0" applyNumberFormat="1" applyFill="1" applyBorder="1"/>
    <xf numFmtId="0" fontId="5" fillId="0" borderId="2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31" xfId="0" applyFont="1" applyBorder="1" applyAlignment="1">
      <alignment horizontal="center" vertical="center" textRotation="90"/>
    </xf>
    <xf numFmtId="0" fontId="8" fillId="0" borderId="3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textRotation="90"/>
    </xf>
    <xf numFmtId="0" fontId="9" fillId="0" borderId="3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textRotation="9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7" workbookViewId="0">
      <selection activeCell="I53" sqref="I53"/>
    </sheetView>
  </sheetViews>
  <sheetFormatPr defaultRowHeight="15" x14ac:dyDescent="0.25"/>
  <cols>
    <col min="1" max="2" width="4" customWidth="1"/>
    <col min="3" max="3" width="5.5703125" bestFit="1" customWidth="1"/>
    <col min="4" max="4" width="3.28515625" bestFit="1" customWidth="1"/>
    <col min="5" max="5" width="99.7109375" customWidth="1"/>
    <col min="6" max="6" width="8.7109375" bestFit="1" customWidth="1"/>
    <col min="7" max="7" width="4.7109375" customWidth="1"/>
    <col min="8" max="8" width="13.140625" customWidth="1"/>
  </cols>
  <sheetData>
    <row r="1" spans="1:8" ht="105" thickBot="1" x14ac:dyDescent="0.3">
      <c r="A1" s="2"/>
      <c r="B1" s="2"/>
      <c r="C1" s="3" t="s">
        <v>3</v>
      </c>
      <c r="D1" s="50" t="s">
        <v>4</v>
      </c>
      <c r="E1" s="1" t="s">
        <v>31</v>
      </c>
      <c r="F1" s="20" t="s">
        <v>0</v>
      </c>
      <c r="G1" s="21" t="s">
        <v>1</v>
      </c>
      <c r="H1" s="22" t="s">
        <v>2</v>
      </c>
    </row>
    <row r="2" spans="1:8" x14ac:dyDescent="0.25">
      <c r="A2" s="38">
        <v>1</v>
      </c>
      <c r="B2" s="71" t="s">
        <v>25</v>
      </c>
      <c r="C2" s="33">
        <v>4</v>
      </c>
      <c r="D2" s="30" t="s">
        <v>21</v>
      </c>
      <c r="E2" s="5" t="s">
        <v>32</v>
      </c>
      <c r="F2" s="7">
        <f>C2*18</f>
        <v>72</v>
      </c>
      <c r="G2" s="10"/>
      <c r="H2" s="14">
        <f>F2*G2</f>
        <v>0</v>
      </c>
    </row>
    <row r="3" spans="1:8" x14ac:dyDescent="0.25">
      <c r="A3" s="39">
        <v>2</v>
      </c>
      <c r="B3" s="72"/>
      <c r="C3" s="34">
        <v>4</v>
      </c>
      <c r="D3" s="36" t="s">
        <v>21</v>
      </c>
      <c r="E3" s="6" t="s">
        <v>33</v>
      </c>
      <c r="F3" s="8">
        <f>C3*18</f>
        <v>72</v>
      </c>
      <c r="G3" s="11"/>
      <c r="H3" s="15">
        <f t="shared" ref="H3:H34" si="0">F3*G3</f>
        <v>0</v>
      </c>
    </row>
    <row r="4" spans="1:8" x14ac:dyDescent="0.25">
      <c r="A4" s="39">
        <v>3</v>
      </c>
      <c r="B4" s="72"/>
      <c r="C4" s="34">
        <v>8</v>
      </c>
      <c r="D4" s="36" t="s">
        <v>21</v>
      </c>
      <c r="E4" s="6" t="s">
        <v>34</v>
      </c>
      <c r="F4" s="8">
        <f t="shared" ref="F4:F29" si="1">C4*18</f>
        <v>144</v>
      </c>
      <c r="G4" s="11"/>
      <c r="H4" s="15">
        <f t="shared" si="0"/>
        <v>0</v>
      </c>
    </row>
    <row r="5" spans="1:8" x14ac:dyDescent="0.25">
      <c r="A5" s="39">
        <v>4</v>
      </c>
      <c r="B5" s="72"/>
      <c r="C5" s="34">
        <v>8</v>
      </c>
      <c r="D5" s="36" t="s">
        <v>21</v>
      </c>
      <c r="E5" s="6" t="s">
        <v>12</v>
      </c>
      <c r="F5" s="8">
        <f t="shared" si="1"/>
        <v>144</v>
      </c>
      <c r="G5" s="11"/>
      <c r="H5" s="15">
        <f t="shared" si="0"/>
        <v>0</v>
      </c>
    </row>
    <row r="6" spans="1:8" x14ac:dyDescent="0.25">
      <c r="A6" s="39">
        <v>5</v>
      </c>
      <c r="B6" s="72"/>
      <c r="C6" s="34">
        <v>8</v>
      </c>
      <c r="D6" s="36" t="s">
        <v>21</v>
      </c>
      <c r="E6" s="6" t="s">
        <v>35</v>
      </c>
      <c r="F6" s="8">
        <f t="shared" si="1"/>
        <v>144</v>
      </c>
      <c r="G6" s="11"/>
      <c r="H6" s="15">
        <f t="shared" si="0"/>
        <v>0</v>
      </c>
    </row>
    <row r="7" spans="1:8" x14ac:dyDescent="0.25">
      <c r="A7" s="39">
        <v>6</v>
      </c>
      <c r="B7" s="72"/>
      <c r="C7" s="34">
        <v>8</v>
      </c>
      <c r="D7" s="36" t="s">
        <v>21</v>
      </c>
      <c r="E7" s="6" t="s">
        <v>36</v>
      </c>
      <c r="F7" s="8">
        <f t="shared" si="1"/>
        <v>144</v>
      </c>
      <c r="G7" s="11"/>
      <c r="H7" s="15">
        <f t="shared" si="0"/>
        <v>0</v>
      </c>
    </row>
    <row r="8" spans="1:8" x14ac:dyDescent="0.25">
      <c r="A8" s="39">
        <v>7</v>
      </c>
      <c r="B8" s="72"/>
      <c r="C8" s="34">
        <v>8</v>
      </c>
      <c r="D8" s="36" t="s">
        <v>21</v>
      </c>
      <c r="E8" s="6" t="s">
        <v>37</v>
      </c>
      <c r="F8" s="8">
        <f t="shared" si="1"/>
        <v>144</v>
      </c>
      <c r="G8" s="11"/>
      <c r="H8" s="15">
        <f t="shared" si="0"/>
        <v>0</v>
      </c>
    </row>
    <row r="9" spans="1:8" x14ac:dyDescent="0.25">
      <c r="A9" s="39">
        <v>8</v>
      </c>
      <c r="B9" s="72"/>
      <c r="C9" s="34">
        <v>8</v>
      </c>
      <c r="D9" s="36" t="s">
        <v>21</v>
      </c>
      <c r="E9" s="6" t="s">
        <v>5</v>
      </c>
      <c r="F9" s="8">
        <f t="shared" si="1"/>
        <v>144</v>
      </c>
      <c r="G9" s="11"/>
      <c r="H9" s="15">
        <f t="shared" si="0"/>
        <v>0</v>
      </c>
    </row>
    <row r="10" spans="1:8" x14ac:dyDescent="0.25">
      <c r="A10" s="39">
        <v>9</v>
      </c>
      <c r="B10" s="72"/>
      <c r="C10" s="34">
        <v>8</v>
      </c>
      <c r="D10" s="36" t="s">
        <v>21</v>
      </c>
      <c r="E10" s="6" t="s">
        <v>6</v>
      </c>
      <c r="F10" s="8">
        <f t="shared" si="1"/>
        <v>144</v>
      </c>
      <c r="G10" s="11"/>
      <c r="H10" s="15">
        <f t="shared" si="0"/>
        <v>0</v>
      </c>
    </row>
    <row r="11" spans="1:8" x14ac:dyDescent="0.25">
      <c r="A11" s="39">
        <v>10</v>
      </c>
      <c r="B11" s="72"/>
      <c r="C11" s="52">
        <v>8</v>
      </c>
      <c r="D11" s="36" t="s">
        <v>21</v>
      </c>
      <c r="E11" s="6" t="s">
        <v>38</v>
      </c>
      <c r="F11" s="8">
        <f t="shared" si="1"/>
        <v>144</v>
      </c>
      <c r="G11" s="11"/>
      <c r="H11" s="15">
        <f t="shared" si="0"/>
        <v>0</v>
      </c>
    </row>
    <row r="12" spans="1:8" x14ac:dyDescent="0.25">
      <c r="A12" s="39">
        <v>11</v>
      </c>
      <c r="B12" s="72"/>
      <c r="C12" s="34">
        <v>8</v>
      </c>
      <c r="D12" s="36" t="s">
        <v>21</v>
      </c>
      <c r="E12" s="6" t="s">
        <v>7</v>
      </c>
      <c r="F12" s="8">
        <f t="shared" si="1"/>
        <v>144</v>
      </c>
      <c r="G12" s="11"/>
      <c r="H12" s="15">
        <f t="shared" si="0"/>
        <v>0</v>
      </c>
    </row>
    <row r="13" spans="1:8" x14ac:dyDescent="0.25">
      <c r="A13" s="39">
        <v>12</v>
      </c>
      <c r="B13" s="72"/>
      <c r="C13" s="34">
        <v>8</v>
      </c>
      <c r="D13" s="36" t="s">
        <v>21</v>
      </c>
      <c r="E13" s="6" t="s">
        <v>39</v>
      </c>
      <c r="F13" s="8">
        <f t="shared" si="1"/>
        <v>144</v>
      </c>
      <c r="G13" s="11"/>
      <c r="H13" s="15">
        <f t="shared" si="0"/>
        <v>0</v>
      </c>
    </row>
    <row r="14" spans="1:8" x14ac:dyDescent="0.25">
      <c r="A14" s="39">
        <v>13</v>
      </c>
      <c r="B14" s="72"/>
      <c r="C14" s="34">
        <v>8</v>
      </c>
      <c r="D14" s="36" t="s">
        <v>21</v>
      </c>
      <c r="E14" s="6" t="s">
        <v>40</v>
      </c>
      <c r="F14" s="8">
        <f t="shared" si="1"/>
        <v>144</v>
      </c>
      <c r="G14" s="11"/>
      <c r="H14" s="15">
        <f t="shared" si="0"/>
        <v>0</v>
      </c>
    </row>
    <row r="15" spans="1:8" x14ac:dyDescent="0.25">
      <c r="A15" s="39">
        <v>14</v>
      </c>
      <c r="B15" s="72"/>
      <c r="C15" s="34">
        <v>8</v>
      </c>
      <c r="D15" s="36" t="s">
        <v>21</v>
      </c>
      <c r="E15" s="6" t="s">
        <v>8</v>
      </c>
      <c r="F15" s="8">
        <f t="shared" si="1"/>
        <v>144</v>
      </c>
      <c r="G15" s="11"/>
      <c r="H15" s="15">
        <f t="shared" si="0"/>
        <v>0</v>
      </c>
    </row>
    <row r="16" spans="1:8" x14ac:dyDescent="0.25">
      <c r="A16" s="39">
        <v>15</v>
      </c>
      <c r="B16" s="72"/>
      <c r="C16" s="34">
        <v>8</v>
      </c>
      <c r="D16" s="36" t="s">
        <v>21</v>
      </c>
      <c r="E16" s="6" t="s">
        <v>29</v>
      </c>
      <c r="F16" s="8">
        <f t="shared" si="1"/>
        <v>144</v>
      </c>
      <c r="G16" s="11"/>
      <c r="H16" s="15">
        <f t="shared" si="0"/>
        <v>0</v>
      </c>
    </row>
    <row r="17" spans="1:8" x14ac:dyDescent="0.25">
      <c r="A17" s="39">
        <v>16</v>
      </c>
      <c r="B17" s="72"/>
      <c r="C17" s="34">
        <v>8</v>
      </c>
      <c r="D17" s="36" t="s">
        <v>21</v>
      </c>
      <c r="E17" s="6" t="s">
        <v>41</v>
      </c>
      <c r="F17" s="8">
        <f t="shared" si="1"/>
        <v>144</v>
      </c>
      <c r="G17" s="11"/>
      <c r="H17" s="15">
        <f t="shared" si="0"/>
        <v>0</v>
      </c>
    </row>
    <row r="18" spans="1:8" x14ac:dyDescent="0.25">
      <c r="A18" s="39">
        <v>17</v>
      </c>
      <c r="B18" s="72"/>
      <c r="C18" s="34">
        <v>8</v>
      </c>
      <c r="D18" s="36" t="s">
        <v>21</v>
      </c>
      <c r="E18" s="6" t="s">
        <v>42</v>
      </c>
      <c r="F18" s="8">
        <f t="shared" si="1"/>
        <v>144</v>
      </c>
      <c r="G18" s="11"/>
      <c r="H18" s="15">
        <f t="shared" si="0"/>
        <v>0</v>
      </c>
    </row>
    <row r="19" spans="1:8" x14ac:dyDescent="0.25">
      <c r="A19" s="39">
        <v>18</v>
      </c>
      <c r="B19" s="72"/>
      <c r="C19" s="34">
        <v>8</v>
      </c>
      <c r="D19" s="36" t="s">
        <v>21</v>
      </c>
      <c r="E19" s="6" t="s">
        <v>43</v>
      </c>
      <c r="F19" s="8">
        <f t="shared" si="1"/>
        <v>144</v>
      </c>
      <c r="G19" s="11"/>
      <c r="H19" s="15">
        <f t="shared" si="0"/>
        <v>0</v>
      </c>
    </row>
    <row r="20" spans="1:8" x14ac:dyDescent="0.25">
      <c r="A20" s="39">
        <v>19</v>
      </c>
      <c r="B20" s="72"/>
      <c r="C20" s="34">
        <v>8</v>
      </c>
      <c r="D20" s="36" t="s">
        <v>21</v>
      </c>
      <c r="E20" s="6" t="s">
        <v>49</v>
      </c>
      <c r="F20" s="8">
        <f t="shared" si="1"/>
        <v>144</v>
      </c>
      <c r="G20" s="11"/>
      <c r="H20" s="15">
        <f t="shared" si="0"/>
        <v>0</v>
      </c>
    </row>
    <row r="21" spans="1:8" x14ac:dyDescent="0.25">
      <c r="A21" s="39">
        <v>20</v>
      </c>
      <c r="B21" s="72"/>
      <c r="C21" s="34">
        <v>8</v>
      </c>
      <c r="D21" s="36" t="s">
        <v>21</v>
      </c>
      <c r="E21" s="6" t="s">
        <v>44</v>
      </c>
      <c r="F21" s="8">
        <f t="shared" si="1"/>
        <v>144</v>
      </c>
      <c r="G21" s="11"/>
      <c r="H21" s="15">
        <f t="shared" si="0"/>
        <v>0</v>
      </c>
    </row>
    <row r="22" spans="1:8" x14ac:dyDescent="0.25">
      <c r="A22" s="39">
        <v>21</v>
      </c>
      <c r="B22" s="72"/>
      <c r="C22" s="34">
        <v>8</v>
      </c>
      <c r="D22" s="36" t="s">
        <v>21</v>
      </c>
      <c r="E22" s="6" t="s">
        <v>45</v>
      </c>
      <c r="F22" s="8">
        <f t="shared" si="1"/>
        <v>144</v>
      </c>
      <c r="G22" s="11"/>
      <c r="H22" s="15">
        <f t="shared" si="0"/>
        <v>0</v>
      </c>
    </row>
    <row r="23" spans="1:8" x14ac:dyDescent="0.25">
      <c r="A23" s="39">
        <v>22</v>
      </c>
      <c r="B23" s="72"/>
      <c r="C23" s="34">
        <v>8</v>
      </c>
      <c r="D23" s="36" t="s">
        <v>21</v>
      </c>
      <c r="E23" s="6" t="s">
        <v>9</v>
      </c>
      <c r="F23" s="8">
        <f t="shared" si="1"/>
        <v>144</v>
      </c>
      <c r="G23" s="11"/>
      <c r="H23" s="15">
        <f t="shared" si="0"/>
        <v>0</v>
      </c>
    </row>
    <row r="24" spans="1:8" x14ac:dyDescent="0.25">
      <c r="A24" s="39">
        <v>23</v>
      </c>
      <c r="B24" s="72"/>
      <c r="C24" s="34">
        <v>8</v>
      </c>
      <c r="D24" s="36" t="s">
        <v>21</v>
      </c>
      <c r="E24" s="6" t="s">
        <v>46</v>
      </c>
      <c r="F24" s="8">
        <f t="shared" si="1"/>
        <v>144</v>
      </c>
      <c r="G24" s="11"/>
      <c r="H24" s="15">
        <f t="shared" si="0"/>
        <v>0</v>
      </c>
    </row>
    <row r="25" spans="1:8" x14ac:dyDescent="0.25">
      <c r="A25" s="39">
        <v>24</v>
      </c>
      <c r="B25" s="72"/>
      <c r="C25" s="34">
        <v>8</v>
      </c>
      <c r="D25" s="36" t="s">
        <v>21</v>
      </c>
      <c r="E25" s="6" t="s">
        <v>47</v>
      </c>
      <c r="F25" s="8">
        <f t="shared" si="1"/>
        <v>144</v>
      </c>
      <c r="G25" s="11"/>
      <c r="H25" s="15">
        <f t="shared" si="0"/>
        <v>0</v>
      </c>
    </row>
    <row r="26" spans="1:8" x14ac:dyDescent="0.25">
      <c r="A26" s="39">
        <v>25</v>
      </c>
      <c r="B26" s="72"/>
      <c r="C26" s="34">
        <v>16</v>
      </c>
      <c r="D26" s="36" t="s">
        <v>21</v>
      </c>
      <c r="E26" s="6" t="s">
        <v>11</v>
      </c>
      <c r="F26" s="8">
        <f t="shared" si="1"/>
        <v>288</v>
      </c>
      <c r="G26" s="11"/>
      <c r="H26" s="15">
        <f t="shared" si="0"/>
        <v>0</v>
      </c>
    </row>
    <row r="27" spans="1:8" x14ac:dyDescent="0.25">
      <c r="A27" s="39">
        <v>26</v>
      </c>
      <c r="B27" s="72"/>
      <c r="C27" s="34">
        <v>24</v>
      </c>
      <c r="D27" s="36" t="s">
        <v>21</v>
      </c>
      <c r="E27" s="6" t="s">
        <v>82</v>
      </c>
      <c r="F27" s="8">
        <f t="shared" si="1"/>
        <v>432</v>
      </c>
      <c r="G27" s="11"/>
      <c r="H27" s="15">
        <f t="shared" si="0"/>
        <v>0</v>
      </c>
    </row>
    <row r="28" spans="1:8" x14ac:dyDescent="0.25">
      <c r="A28" s="39">
        <v>27</v>
      </c>
      <c r="B28" s="72"/>
      <c r="C28" s="34">
        <v>32</v>
      </c>
      <c r="D28" s="36" t="s">
        <v>21</v>
      </c>
      <c r="E28" s="6" t="s">
        <v>48</v>
      </c>
      <c r="F28" s="8">
        <f t="shared" si="1"/>
        <v>576</v>
      </c>
      <c r="G28" s="11"/>
      <c r="H28" s="15">
        <f t="shared" si="0"/>
        <v>0</v>
      </c>
    </row>
    <row r="29" spans="1:8" ht="15.75" thickBot="1" x14ac:dyDescent="0.3">
      <c r="A29" s="40">
        <v>28</v>
      </c>
      <c r="B29" s="72"/>
      <c r="C29" s="35">
        <v>35</v>
      </c>
      <c r="D29" s="45" t="s">
        <v>21</v>
      </c>
      <c r="E29" s="17" t="s">
        <v>10</v>
      </c>
      <c r="F29" s="23">
        <f t="shared" si="1"/>
        <v>630</v>
      </c>
      <c r="G29" s="18"/>
      <c r="H29" s="19">
        <f t="shared" si="0"/>
        <v>0</v>
      </c>
    </row>
    <row r="30" spans="1:8" x14ac:dyDescent="0.25">
      <c r="A30" s="38">
        <v>29</v>
      </c>
      <c r="B30" s="73" t="s">
        <v>50</v>
      </c>
      <c r="C30" s="33">
        <v>8</v>
      </c>
      <c r="D30" s="30" t="s">
        <v>22</v>
      </c>
      <c r="E30" s="5" t="s">
        <v>51</v>
      </c>
      <c r="F30" s="7">
        <f>C30*24</f>
        <v>192</v>
      </c>
      <c r="G30" s="10"/>
      <c r="H30" s="14">
        <f t="shared" si="0"/>
        <v>0</v>
      </c>
    </row>
    <row r="31" spans="1:8" x14ac:dyDescent="0.25">
      <c r="A31" s="39">
        <v>30</v>
      </c>
      <c r="B31" s="74"/>
      <c r="C31" s="34">
        <v>8</v>
      </c>
      <c r="D31" s="36" t="s">
        <v>22</v>
      </c>
      <c r="E31" s="6" t="s">
        <v>52</v>
      </c>
      <c r="F31" s="8">
        <f>C31*24</f>
        <v>192</v>
      </c>
      <c r="G31" s="11"/>
      <c r="H31" s="15">
        <f t="shared" si="0"/>
        <v>0</v>
      </c>
    </row>
    <row r="32" spans="1:8" x14ac:dyDescent="0.25">
      <c r="A32" s="39">
        <v>31</v>
      </c>
      <c r="B32" s="74"/>
      <c r="C32" s="34">
        <v>8</v>
      </c>
      <c r="D32" s="36" t="s">
        <v>22</v>
      </c>
      <c r="E32" s="6" t="s">
        <v>53</v>
      </c>
      <c r="F32" s="8">
        <f>C32*24</f>
        <v>192</v>
      </c>
      <c r="G32" s="11"/>
      <c r="H32" s="15">
        <f t="shared" si="0"/>
        <v>0</v>
      </c>
    </row>
    <row r="33" spans="1:8" x14ac:dyDescent="0.25">
      <c r="A33" s="39">
        <v>32</v>
      </c>
      <c r="B33" s="74"/>
      <c r="C33" s="34">
        <v>8</v>
      </c>
      <c r="D33" s="36" t="s">
        <v>22</v>
      </c>
      <c r="E33" s="6" t="s">
        <v>54</v>
      </c>
      <c r="F33" s="8">
        <f>C33*24</f>
        <v>192</v>
      </c>
      <c r="G33" s="11"/>
      <c r="H33" s="15">
        <f t="shared" si="0"/>
        <v>0</v>
      </c>
    </row>
    <row r="34" spans="1:8" ht="15.75" thickBot="1" x14ac:dyDescent="0.3">
      <c r="A34" s="41">
        <v>33</v>
      </c>
      <c r="B34" s="75"/>
      <c r="C34" s="35">
        <v>8</v>
      </c>
      <c r="D34" s="37" t="s">
        <v>22</v>
      </c>
      <c r="E34" s="26" t="s">
        <v>30</v>
      </c>
      <c r="F34" s="9">
        <f>C34*24</f>
        <v>192</v>
      </c>
      <c r="G34" s="12"/>
      <c r="H34" s="16">
        <f t="shared" si="0"/>
        <v>0</v>
      </c>
    </row>
    <row r="35" spans="1:8" x14ac:dyDescent="0.25">
      <c r="A35" s="38">
        <v>34</v>
      </c>
      <c r="B35" s="76" t="s">
        <v>27</v>
      </c>
      <c r="C35" s="53">
        <v>3</v>
      </c>
      <c r="D35" s="30" t="s">
        <v>23</v>
      </c>
      <c r="E35" s="5" t="s">
        <v>56</v>
      </c>
      <c r="F35" s="24"/>
      <c r="G35" s="10"/>
      <c r="H35" s="25"/>
    </row>
    <row r="36" spans="1:8" x14ac:dyDescent="0.25">
      <c r="A36" s="42">
        <v>35</v>
      </c>
      <c r="B36" s="77"/>
      <c r="C36" s="54">
        <v>4</v>
      </c>
      <c r="D36" s="31" t="s">
        <v>23</v>
      </c>
      <c r="E36" s="6" t="s">
        <v>57</v>
      </c>
      <c r="F36" s="8"/>
      <c r="G36" s="13"/>
      <c r="H36" s="15"/>
    </row>
    <row r="37" spans="1:8" x14ac:dyDescent="0.25">
      <c r="A37" s="42">
        <v>36</v>
      </c>
      <c r="B37" s="77"/>
      <c r="C37" s="54">
        <v>8</v>
      </c>
      <c r="D37" s="31" t="s">
        <v>23</v>
      </c>
      <c r="E37" s="6" t="s">
        <v>58</v>
      </c>
      <c r="F37" s="8"/>
      <c r="G37" s="13"/>
      <c r="H37" s="15"/>
    </row>
    <row r="38" spans="1:8" x14ac:dyDescent="0.25">
      <c r="A38" s="42">
        <v>37</v>
      </c>
      <c r="B38" s="77"/>
      <c r="C38" s="54">
        <v>16</v>
      </c>
      <c r="D38" s="31" t="s">
        <v>23</v>
      </c>
      <c r="E38" s="6" t="s">
        <v>59</v>
      </c>
      <c r="F38" s="8"/>
      <c r="G38" s="13"/>
      <c r="H38" s="15"/>
    </row>
    <row r="39" spans="1:8" x14ac:dyDescent="0.25">
      <c r="A39" s="42">
        <v>38</v>
      </c>
      <c r="B39" s="77"/>
      <c r="C39" s="55">
        <v>24</v>
      </c>
      <c r="D39" s="31" t="s">
        <v>23</v>
      </c>
      <c r="E39" s="6" t="s">
        <v>60</v>
      </c>
      <c r="F39" s="8"/>
      <c r="G39" s="13"/>
      <c r="H39" s="15"/>
    </row>
    <row r="40" spans="1:8" x14ac:dyDescent="0.25">
      <c r="A40" s="42">
        <v>39</v>
      </c>
      <c r="B40" s="77"/>
      <c r="C40" s="55">
        <v>42</v>
      </c>
      <c r="D40" s="31" t="s">
        <v>23</v>
      </c>
      <c r="E40" s="6" t="s">
        <v>61</v>
      </c>
      <c r="F40" s="8"/>
      <c r="G40" s="61"/>
      <c r="H40" s="19"/>
    </row>
    <row r="41" spans="1:8" x14ac:dyDescent="0.25">
      <c r="A41" s="43">
        <v>40</v>
      </c>
      <c r="B41" s="77"/>
      <c r="C41" s="56">
        <v>40</v>
      </c>
      <c r="D41" s="51" t="s">
        <v>23</v>
      </c>
      <c r="E41" s="17" t="s">
        <v>55</v>
      </c>
      <c r="F41" s="23"/>
      <c r="G41" s="11"/>
      <c r="H41" s="15"/>
    </row>
    <row r="42" spans="1:8" ht="15.75" thickBot="1" x14ac:dyDescent="0.3">
      <c r="A42" s="40">
        <v>41</v>
      </c>
      <c r="B42" s="62"/>
      <c r="C42" s="65">
        <v>8</v>
      </c>
      <c r="D42" s="45" t="s">
        <v>23</v>
      </c>
      <c r="E42" s="63" t="s">
        <v>62</v>
      </c>
      <c r="F42" s="23" t="s">
        <v>63</v>
      </c>
      <c r="G42" s="57"/>
      <c r="H42" s="19"/>
    </row>
    <row r="43" spans="1:8" x14ac:dyDescent="0.25">
      <c r="A43" s="38">
        <v>42</v>
      </c>
      <c r="B43" s="78" t="s">
        <v>26</v>
      </c>
      <c r="C43" s="33">
        <v>4</v>
      </c>
      <c r="D43" s="30" t="s">
        <v>24</v>
      </c>
      <c r="E43" s="64" t="s">
        <v>64</v>
      </c>
      <c r="F43" s="24">
        <f t="shared" ref="F43:F61" si="2">C43*20</f>
        <v>80</v>
      </c>
      <c r="G43" s="66"/>
      <c r="H43" s="14">
        <f>F43*G43</f>
        <v>0</v>
      </c>
    </row>
    <row r="44" spans="1:8" x14ac:dyDescent="0.25">
      <c r="A44" s="42">
        <v>43</v>
      </c>
      <c r="B44" s="79"/>
      <c r="C44" s="34">
        <v>4</v>
      </c>
      <c r="D44" s="31" t="s">
        <v>24</v>
      </c>
      <c r="E44" s="28" t="s">
        <v>65</v>
      </c>
      <c r="F44" s="8">
        <f t="shared" si="2"/>
        <v>80</v>
      </c>
      <c r="G44" s="27"/>
      <c r="H44" s="15">
        <f>F44*G44</f>
        <v>0</v>
      </c>
    </row>
    <row r="45" spans="1:8" x14ac:dyDescent="0.25">
      <c r="A45" s="42">
        <v>44</v>
      </c>
      <c r="B45" s="79"/>
      <c r="C45" s="34">
        <v>8</v>
      </c>
      <c r="D45" s="31" t="s">
        <v>24</v>
      </c>
      <c r="E45" s="28" t="s">
        <v>66</v>
      </c>
      <c r="F45" s="8">
        <f t="shared" si="2"/>
        <v>160</v>
      </c>
      <c r="G45" s="27"/>
      <c r="H45" s="19">
        <f>F45*G45</f>
        <v>0</v>
      </c>
    </row>
    <row r="46" spans="1:8" x14ac:dyDescent="0.25">
      <c r="A46" s="42">
        <v>45</v>
      </c>
      <c r="B46" s="79"/>
      <c r="C46" s="34">
        <v>4</v>
      </c>
      <c r="D46" s="31" t="s">
        <v>24</v>
      </c>
      <c r="E46" s="28" t="s">
        <v>83</v>
      </c>
      <c r="F46" s="8">
        <f t="shared" si="2"/>
        <v>80</v>
      </c>
      <c r="G46" s="27"/>
      <c r="H46" s="15">
        <f>F46*G46</f>
        <v>0</v>
      </c>
    </row>
    <row r="47" spans="1:8" x14ac:dyDescent="0.25">
      <c r="A47" s="42">
        <v>46</v>
      </c>
      <c r="B47" s="79"/>
      <c r="C47" s="34"/>
      <c r="D47" s="31" t="s">
        <v>24</v>
      </c>
      <c r="E47" s="28" t="s">
        <v>85</v>
      </c>
      <c r="F47" s="68"/>
      <c r="G47" s="69"/>
      <c r="H47" s="70"/>
    </row>
    <row r="48" spans="1:8" x14ac:dyDescent="0.25">
      <c r="A48" s="42">
        <v>47</v>
      </c>
      <c r="B48" s="79"/>
      <c r="C48" s="34">
        <v>8</v>
      </c>
      <c r="D48" s="31" t="s">
        <v>24</v>
      </c>
      <c r="E48" s="28" t="s">
        <v>13</v>
      </c>
      <c r="F48" s="8">
        <f t="shared" si="2"/>
        <v>160</v>
      </c>
      <c r="G48" s="27"/>
      <c r="H48" s="19">
        <f t="shared" ref="H48:H71" si="3">F48*G48</f>
        <v>0</v>
      </c>
    </row>
    <row r="49" spans="1:8" x14ac:dyDescent="0.25">
      <c r="A49" s="42">
        <v>48</v>
      </c>
      <c r="B49" s="79"/>
      <c r="C49" s="34">
        <v>8</v>
      </c>
      <c r="D49" s="31" t="s">
        <v>24</v>
      </c>
      <c r="E49" s="28" t="s">
        <v>67</v>
      </c>
      <c r="F49" s="8">
        <f t="shared" si="2"/>
        <v>160</v>
      </c>
      <c r="G49" s="27"/>
      <c r="H49" s="15">
        <f t="shared" si="3"/>
        <v>0</v>
      </c>
    </row>
    <row r="50" spans="1:8" x14ac:dyDescent="0.25">
      <c r="A50" s="42">
        <v>49</v>
      </c>
      <c r="B50" s="79"/>
      <c r="C50" s="34">
        <v>8</v>
      </c>
      <c r="D50" s="31" t="s">
        <v>24</v>
      </c>
      <c r="E50" s="28" t="s">
        <v>68</v>
      </c>
      <c r="F50" s="8">
        <f t="shared" si="2"/>
        <v>160</v>
      </c>
      <c r="G50" s="27"/>
      <c r="H50" s="15">
        <f t="shared" si="3"/>
        <v>0</v>
      </c>
    </row>
    <row r="51" spans="1:8" x14ac:dyDescent="0.25">
      <c r="A51" s="42">
        <v>50</v>
      </c>
      <c r="B51" s="79"/>
      <c r="C51" s="34">
        <v>8</v>
      </c>
      <c r="D51" s="31" t="s">
        <v>24</v>
      </c>
      <c r="E51" s="28" t="s">
        <v>69</v>
      </c>
      <c r="F51" s="8">
        <f t="shared" si="2"/>
        <v>160</v>
      </c>
      <c r="G51" s="27"/>
      <c r="H51" s="19">
        <f t="shared" si="3"/>
        <v>0</v>
      </c>
    </row>
    <row r="52" spans="1:8" x14ac:dyDescent="0.25">
      <c r="A52" s="42">
        <v>51</v>
      </c>
      <c r="B52" s="79"/>
      <c r="C52" s="34">
        <v>8</v>
      </c>
      <c r="D52" s="31" t="s">
        <v>24</v>
      </c>
      <c r="E52" s="28" t="s">
        <v>70</v>
      </c>
      <c r="F52" s="8">
        <f t="shared" si="2"/>
        <v>160</v>
      </c>
      <c r="G52" s="27"/>
      <c r="H52" s="15">
        <f t="shared" si="3"/>
        <v>0</v>
      </c>
    </row>
    <row r="53" spans="1:8" x14ac:dyDescent="0.25">
      <c r="A53" s="42">
        <v>52</v>
      </c>
      <c r="B53" s="79"/>
      <c r="C53" s="34">
        <v>4</v>
      </c>
      <c r="D53" s="31" t="s">
        <v>24</v>
      </c>
      <c r="E53" s="28" t="s">
        <v>84</v>
      </c>
      <c r="F53" s="8">
        <f t="shared" si="2"/>
        <v>80</v>
      </c>
      <c r="G53" s="27"/>
      <c r="H53" s="15">
        <f t="shared" si="3"/>
        <v>0</v>
      </c>
    </row>
    <row r="54" spans="1:8" x14ac:dyDescent="0.25">
      <c r="A54" s="42">
        <v>53</v>
      </c>
      <c r="B54" s="79"/>
      <c r="C54" s="34">
        <v>8</v>
      </c>
      <c r="D54" s="31" t="s">
        <v>24</v>
      </c>
      <c r="E54" s="28" t="s">
        <v>71</v>
      </c>
      <c r="F54" s="8">
        <f t="shared" si="2"/>
        <v>160</v>
      </c>
      <c r="G54" s="27"/>
      <c r="H54" s="19">
        <f t="shared" si="3"/>
        <v>0</v>
      </c>
    </row>
    <row r="55" spans="1:8" x14ac:dyDescent="0.25">
      <c r="A55" s="42">
        <v>54</v>
      </c>
      <c r="B55" s="79"/>
      <c r="C55" s="34">
        <v>12</v>
      </c>
      <c r="D55" s="31" t="s">
        <v>24</v>
      </c>
      <c r="E55" s="28" t="s">
        <v>72</v>
      </c>
      <c r="F55" s="8">
        <f t="shared" si="2"/>
        <v>240</v>
      </c>
      <c r="G55" s="27"/>
      <c r="H55" s="15">
        <f t="shared" si="3"/>
        <v>0</v>
      </c>
    </row>
    <row r="56" spans="1:8" x14ac:dyDescent="0.25">
      <c r="A56" s="42">
        <v>55</v>
      </c>
      <c r="B56" s="79"/>
      <c r="C56" s="34">
        <v>16</v>
      </c>
      <c r="D56" s="31" t="s">
        <v>24</v>
      </c>
      <c r="E56" s="28" t="s">
        <v>73</v>
      </c>
      <c r="F56" s="8">
        <f t="shared" si="2"/>
        <v>320</v>
      </c>
      <c r="G56" s="27"/>
      <c r="H56" s="15">
        <f t="shared" si="3"/>
        <v>0</v>
      </c>
    </row>
    <row r="57" spans="1:8" x14ac:dyDescent="0.25">
      <c r="A57" s="42">
        <v>56</v>
      </c>
      <c r="B57" s="79"/>
      <c r="C57" s="52">
        <v>16</v>
      </c>
      <c r="D57" s="31" t="s">
        <v>24</v>
      </c>
      <c r="E57" s="28" t="s">
        <v>74</v>
      </c>
      <c r="F57" s="8">
        <f t="shared" si="2"/>
        <v>320</v>
      </c>
      <c r="G57" s="27"/>
      <c r="H57" s="19">
        <f t="shared" si="3"/>
        <v>0</v>
      </c>
    </row>
    <row r="58" spans="1:8" x14ac:dyDescent="0.25">
      <c r="A58" s="42">
        <v>57</v>
      </c>
      <c r="B58" s="79"/>
      <c r="C58" s="34">
        <v>24</v>
      </c>
      <c r="D58" s="31" t="s">
        <v>24</v>
      </c>
      <c r="E58" s="28" t="s">
        <v>75</v>
      </c>
      <c r="F58" s="8">
        <f t="shared" si="2"/>
        <v>480</v>
      </c>
      <c r="G58" s="27"/>
      <c r="H58" s="15">
        <f t="shared" si="3"/>
        <v>0</v>
      </c>
    </row>
    <row r="59" spans="1:8" x14ac:dyDescent="0.25">
      <c r="A59" s="42">
        <v>58</v>
      </c>
      <c r="B59" s="79"/>
      <c r="C59" s="34">
        <v>28</v>
      </c>
      <c r="D59" s="31" t="s">
        <v>24</v>
      </c>
      <c r="E59" s="28" t="s">
        <v>76</v>
      </c>
      <c r="F59" s="8">
        <f t="shared" si="2"/>
        <v>560</v>
      </c>
      <c r="G59" s="27"/>
      <c r="H59" s="15">
        <f t="shared" si="3"/>
        <v>0</v>
      </c>
    </row>
    <row r="60" spans="1:8" x14ac:dyDescent="0.25">
      <c r="A60" s="42">
        <v>59</v>
      </c>
      <c r="B60" s="79"/>
      <c r="C60" s="34">
        <v>40</v>
      </c>
      <c r="D60" s="31" t="s">
        <v>24</v>
      </c>
      <c r="E60" s="28" t="s">
        <v>77</v>
      </c>
      <c r="F60" s="8">
        <f t="shared" si="2"/>
        <v>800</v>
      </c>
      <c r="G60" s="27"/>
      <c r="H60" s="19">
        <f t="shared" si="3"/>
        <v>0</v>
      </c>
    </row>
    <row r="61" spans="1:8" ht="15.75" thickBot="1" x14ac:dyDescent="0.3">
      <c r="A61" s="44">
        <v>60</v>
      </c>
      <c r="B61" s="80"/>
      <c r="C61" s="35">
        <v>48</v>
      </c>
      <c r="D61" s="32" t="s">
        <v>24</v>
      </c>
      <c r="E61" s="29" t="s">
        <v>78</v>
      </c>
      <c r="F61" s="9">
        <f t="shared" si="2"/>
        <v>960</v>
      </c>
      <c r="G61" s="67"/>
      <c r="H61" s="16">
        <f t="shared" si="3"/>
        <v>0</v>
      </c>
    </row>
    <row r="62" spans="1:8" x14ac:dyDescent="0.25">
      <c r="A62" s="33">
        <v>61</v>
      </c>
      <c r="B62" s="81" t="s">
        <v>28</v>
      </c>
      <c r="C62" s="53">
        <v>8</v>
      </c>
      <c r="D62" s="30" t="s">
        <v>24</v>
      </c>
      <c r="E62" s="58" t="s">
        <v>14</v>
      </c>
      <c r="F62" s="59">
        <f>C62*20</f>
        <v>160</v>
      </c>
      <c r="G62" s="10"/>
      <c r="H62" s="14">
        <f t="shared" si="3"/>
        <v>0</v>
      </c>
    </row>
    <row r="63" spans="1:8" x14ac:dyDescent="0.25">
      <c r="A63" s="34">
        <v>62</v>
      </c>
      <c r="B63" s="82"/>
      <c r="C63" s="54">
        <v>24</v>
      </c>
      <c r="D63" s="36" t="s">
        <v>24</v>
      </c>
      <c r="E63" s="48" t="s">
        <v>15</v>
      </c>
      <c r="F63" s="46">
        <f>C63*20</f>
        <v>480</v>
      </c>
      <c r="G63" s="11"/>
      <c r="H63" s="15">
        <f t="shared" si="3"/>
        <v>0</v>
      </c>
    </row>
    <row r="64" spans="1:8" x14ac:dyDescent="0.25">
      <c r="A64" s="34">
        <v>63</v>
      </c>
      <c r="B64" s="82"/>
      <c r="C64" s="34">
        <v>50</v>
      </c>
      <c r="D64" s="36" t="s">
        <v>24</v>
      </c>
      <c r="E64" s="4" t="s">
        <v>16</v>
      </c>
      <c r="F64" s="46">
        <f t="shared" ref="F64:F65" si="4">C64*20</f>
        <v>1000</v>
      </c>
      <c r="G64" s="11"/>
      <c r="H64" s="15">
        <f t="shared" si="3"/>
        <v>0</v>
      </c>
    </row>
    <row r="65" spans="1:8" x14ac:dyDescent="0.25">
      <c r="A65" s="34">
        <v>64</v>
      </c>
      <c r="B65" s="82"/>
      <c r="C65" s="34">
        <v>72</v>
      </c>
      <c r="D65" s="36" t="s">
        <v>24</v>
      </c>
      <c r="E65" s="49" t="s">
        <v>79</v>
      </c>
      <c r="F65" s="46">
        <f t="shared" si="4"/>
        <v>1440</v>
      </c>
      <c r="G65" s="11"/>
      <c r="H65" s="15">
        <f t="shared" si="3"/>
        <v>0</v>
      </c>
    </row>
    <row r="66" spans="1:8" x14ac:dyDescent="0.25">
      <c r="A66" s="34">
        <v>65</v>
      </c>
      <c r="B66" s="82"/>
      <c r="C66" s="34">
        <v>176</v>
      </c>
      <c r="D66" s="36" t="s">
        <v>24</v>
      </c>
      <c r="E66" s="49" t="s">
        <v>20</v>
      </c>
      <c r="F66" s="46">
        <f>100*20</f>
        <v>2000</v>
      </c>
      <c r="G66" s="11"/>
      <c r="H66" s="15">
        <f t="shared" si="3"/>
        <v>0</v>
      </c>
    </row>
    <row r="67" spans="1:8" x14ac:dyDescent="0.25">
      <c r="A67" s="34">
        <v>66</v>
      </c>
      <c r="B67" s="82"/>
      <c r="C67" s="34">
        <v>328</v>
      </c>
      <c r="D67" s="36" t="s">
        <v>24</v>
      </c>
      <c r="E67" s="4" t="s">
        <v>80</v>
      </c>
      <c r="F67" s="46">
        <f t="shared" ref="F67:F70" si="5">C67*20</f>
        <v>6560</v>
      </c>
      <c r="G67" s="11"/>
      <c r="H67" s="15">
        <f t="shared" si="3"/>
        <v>0</v>
      </c>
    </row>
    <row r="68" spans="1:8" x14ac:dyDescent="0.25">
      <c r="A68" s="34">
        <v>67</v>
      </c>
      <c r="B68" s="82"/>
      <c r="C68" s="34">
        <v>356</v>
      </c>
      <c r="D68" s="36" t="s">
        <v>24</v>
      </c>
      <c r="E68" s="4" t="s">
        <v>81</v>
      </c>
      <c r="F68" s="46">
        <f t="shared" si="5"/>
        <v>7120</v>
      </c>
      <c r="G68" s="11"/>
      <c r="H68" s="15">
        <f t="shared" si="3"/>
        <v>0</v>
      </c>
    </row>
    <row r="69" spans="1:8" x14ac:dyDescent="0.25">
      <c r="A69" s="34">
        <v>68</v>
      </c>
      <c r="B69" s="82"/>
      <c r="C69" s="34">
        <v>176</v>
      </c>
      <c r="D69" s="36" t="s">
        <v>24</v>
      </c>
      <c r="E69" s="49" t="s">
        <v>19</v>
      </c>
      <c r="F69" s="46">
        <f t="shared" si="5"/>
        <v>3520</v>
      </c>
      <c r="G69" s="11"/>
      <c r="H69" s="15">
        <f t="shared" si="3"/>
        <v>0</v>
      </c>
    </row>
    <row r="70" spans="1:8" x14ac:dyDescent="0.25">
      <c r="A70" s="34">
        <v>69</v>
      </c>
      <c r="B70" s="82"/>
      <c r="C70" s="34">
        <v>360</v>
      </c>
      <c r="D70" s="36" t="s">
        <v>24</v>
      </c>
      <c r="E70" s="49" t="s">
        <v>18</v>
      </c>
      <c r="F70" s="46">
        <f t="shared" si="5"/>
        <v>7200</v>
      </c>
      <c r="G70" s="11"/>
      <c r="H70" s="15">
        <f t="shared" si="3"/>
        <v>0</v>
      </c>
    </row>
    <row r="71" spans="1:8" ht="15.75" thickBot="1" x14ac:dyDescent="0.3">
      <c r="A71" s="35">
        <v>70</v>
      </c>
      <c r="B71" s="83"/>
      <c r="C71" s="35">
        <v>536</v>
      </c>
      <c r="D71" s="37" t="s">
        <v>24</v>
      </c>
      <c r="E71" s="60" t="s">
        <v>17</v>
      </c>
      <c r="F71" s="47">
        <f>100*20</f>
        <v>2000</v>
      </c>
      <c r="G71" s="12"/>
      <c r="H71" s="16">
        <f t="shared" si="3"/>
        <v>0</v>
      </c>
    </row>
  </sheetData>
  <mergeCells count="5">
    <mergeCell ref="B2:B29"/>
    <mergeCell ref="B30:B34"/>
    <mergeCell ref="B35:B41"/>
    <mergeCell ref="B43:B61"/>
    <mergeCell ref="B62:B7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2020-07-15T14:46:11Z</dcterms:modified>
</cp:coreProperties>
</file>