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8D57378B-824E-4D8B-89FF-DE790E9A5F69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5" i="1" l="1"/>
  <c r="F80" i="1"/>
  <c r="F81" i="1"/>
  <c r="F82" i="1"/>
  <c r="F83" i="1"/>
  <c r="F84" i="1"/>
  <c r="F79" i="1"/>
  <c r="F78" i="1"/>
  <c r="F65" i="1"/>
  <c r="F66" i="1"/>
  <c r="F67" i="1"/>
  <c r="H67" i="1" s="1"/>
  <c r="F68" i="1"/>
  <c r="H68" i="1" s="1"/>
  <c r="F69" i="1"/>
  <c r="F70" i="1"/>
  <c r="F71" i="1"/>
  <c r="H71" i="1" s="1"/>
  <c r="F72" i="1"/>
  <c r="H72" i="1" s="1"/>
  <c r="F64" i="1"/>
  <c r="H64" i="1" s="1"/>
  <c r="F63" i="1"/>
  <c r="H65" i="1"/>
  <c r="H66" i="1"/>
  <c r="H69" i="1"/>
  <c r="H70" i="1"/>
  <c r="F62" i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F50" i="1"/>
  <c r="F52" i="1"/>
  <c r="F53" i="1"/>
  <c r="F54" i="1"/>
  <c r="F55" i="1"/>
  <c r="F56" i="1"/>
  <c r="F57" i="1"/>
  <c r="F58" i="1"/>
  <c r="F59" i="1"/>
  <c r="F60" i="1"/>
  <c r="F61" i="1"/>
  <c r="F39" i="1"/>
  <c r="F4" i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" i="1"/>
  <c r="F2" i="1"/>
  <c r="H79" i="1" l="1"/>
  <c r="H80" i="1"/>
  <c r="H81" i="1"/>
  <c r="H82" i="1"/>
  <c r="H83" i="1"/>
  <c r="H84" i="1"/>
  <c r="H85" i="1"/>
  <c r="H78" i="1"/>
  <c r="H63" i="1"/>
  <c r="H39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" i="1"/>
</calcChain>
</file>

<file path=xl/sharedStrings.xml><?xml version="1.0" encoding="utf-8"?>
<sst xmlns="http://schemas.openxmlformats.org/spreadsheetml/2006/main" count="181" uniqueCount="101">
  <si>
    <t>Kostprijs per cursist</t>
  </si>
  <si>
    <t>Aantal cursisten</t>
  </si>
  <si>
    <t>Totaalprijs</t>
  </si>
  <si>
    <t>Aantal uur</t>
  </si>
  <si>
    <t>Type opleiding</t>
  </si>
  <si>
    <t>Actualisering Verkeerswetgeving</t>
  </si>
  <si>
    <t>Dwangmaatregelen bij minderjarigen</t>
  </si>
  <si>
    <t xml:space="preserve">Laatste wijzigingen in het personeelsstatuut </t>
  </si>
  <si>
    <t>ANG - Dringende Signalering</t>
  </si>
  <si>
    <t>Anoniem Surfen</t>
  </si>
  <si>
    <t>Bevoegdheden OGP - OBP</t>
  </si>
  <si>
    <t>Coachende Vaardigheden - deel 1</t>
  </si>
  <si>
    <t>Coachende Vaardigheden - deel 2</t>
  </si>
  <si>
    <t>CoPPRA in de praktijk</t>
  </si>
  <si>
    <t>Eerstelijnsverhoortechnieken</t>
  </si>
  <si>
    <t>EHBO Heropfrissing</t>
  </si>
  <si>
    <t>Grensoverschrijdende samenwerking België-Frankrijk</t>
  </si>
  <si>
    <t>Heropfrissing verkeer voor interventie</t>
  </si>
  <si>
    <t>Informaticafraude</t>
  </si>
  <si>
    <t>intra-familiaal geweld - stalking en politioneel reageren</t>
  </si>
  <si>
    <t>Kwaliteit Gerechtelijk PV</t>
  </si>
  <si>
    <t>Kwaliteit PV Verkeer</t>
  </si>
  <si>
    <t>Natuurlijke en synthetische drugs - illegale cannabisproductie</t>
  </si>
  <si>
    <t>Omgaan met moeilijke mensen aan telefoon en face to face</t>
  </si>
  <si>
    <t>Politioneel Frans</t>
  </si>
  <si>
    <t>Samenwerking Politie-Parket</t>
  </si>
  <si>
    <t>Sociale media - hoe gaan we er als politiemedewerker mee om</t>
  </si>
  <si>
    <t>Identificatie van slachtoffers van seksueel misbruik</t>
  </si>
  <si>
    <t>Mercure</t>
  </si>
  <si>
    <t>Wegwijs in het strafrecht en politioneel vakjargon voor het Calogpersoneel</t>
  </si>
  <si>
    <t>Camerawetgeving (voor politiediensten)</t>
  </si>
  <si>
    <t>Holocaust Politie en Mensenrechten</t>
  </si>
  <si>
    <t>Kennismaking met Jihadisme en aanpak moslimradicalisering</t>
  </si>
  <si>
    <t>Moeilijke vragen omtrent Islam en Islamisme</t>
  </si>
  <si>
    <t>Jaarlijkse bijscholing hulpverlener - verplicht</t>
  </si>
  <si>
    <t>Mini FGO - Module 2 (Databeslag en Telefonie)</t>
  </si>
  <si>
    <t>Mini FGO - Module 3 (BOM en AOM)</t>
  </si>
  <si>
    <t>Mini FGO - Module 4 (Rechercheren op sociale media)</t>
  </si>
  <si>
    <t>Mini FGO - Module 5/6 (E-currency, wifi-sniffing, automotive, darkweb)</t>
  </si>
  <si>
    <t>Internet Evidence Finder</t>
  </si>
  <si>
    <t>Jaarlijkse bijscholing specialist GWB dwang met vuurwapen - verplicht</t>
  </si>
  <si>
    <t>Jaarlijkse bijscholing specialist GWB dwang zonder vuurwapen - verplicht</t>
  </si>
  <si>
    <t>Kennismaking met Sociale inspectie, Milieu-inspectie en FAVV</t>
  </si>
  <si>
    <t>Terugkomdag slachtofferbejegening</t>
  </si>
  <si>
    <t>Basisopleiding hulpverlener</t>
  </si>
  <si>
    <t>Leugendetectie - hoe signalen van leugens en misleiding herkennen</t>
  </si>
  <si>
    <t>Opstellen politioneel advies bij wegenwerken en evenementen</t>
  </si>
  <si>
    <t>LCCU</t>
  </si>
  <si>
    <t>Evaluator</t>
  </si>
  <si>
    <t>Integratie Calog</t>
  </si>
  <si>
    <t>Mentor Basiskader</t>
  </si>
  <si>
    <t>Functioneel Beheerder</t>
  </si>
  <si>
    <t>Verkeerspolitie (= Verkeersspecialist + Motoragent + Rijden in stedelijke omgeving)</t>
  </si>
  <si>
    <t>Verkeersspecialist</t>
  </si>
  <si>
    <t>Motoragent + Rijden in stedelijke omgeving</t>
  </si>
  <si>
    <t>Wijkpolitie</t>
  </si>
  <si>
    <t>B</t>
  </si>
  <si>
    <t>H</t>
  </si>
  <si>
    <t>KP</t>
  </si>
  <si>
    <t>S</t>
  </si>
  <si>
    <t>BASIC</t>
  </si>
  <si>
    <t>SPECIAL</t>
  </si>
  <si>
    <t>HOT - ITEM</t>
  </si>
  <si>
    <t>KOSTPRIJS</t>
  </si>
  <si>
    <t>FUNCTIONEEL</t>
  </si>
  <si>
    <t>Beveiligen van sporen/voorstellen taken labo/DNA Wetgeving</t>
  </si>
  <si>
    <t>Controle bromfietsen/Curvometer</t>
  </si>
  <si>
    <t xml:space="preserve">Dierenwelzijn </t>
  </si>
  <si>
    <t>Gedwongen opname - Collocatie</t>
  </si>
  <si>
    <t>Hoe reageren op grensoverschrijdend gedrag - SENSOA</t>
  </si>
  <si>
    <t xml:space="preserve">Initiatie informatiegaring via het internet </t>
  </si>
  <si>
    <t>Jeugdbeschermingsrecht</t>
  </si>
  <si>
    <t>Omgaan met psychiatrische urgentie</t>
  </si>
  <si>
    <t>Opstellen van een tuchtdossier (basis)</t>
  </si>
  <si>
    <t>Schijnhuwelijken en gezinshereniging</t>
  </si>
  <si>
    <t>Behaviour Detection Officer-BDO- End users</t>
  </si>
  <si>
    <t>BEHOEFTEPEILING 2020</t>
  </si>
  <si>
    <t>Criminele motorbendes</t>
  </si>
  <si>
    <t>IVI (Interaction Virtuelle – Virtuele Interactie)</t>
  </si>
  <si>
    <t xml:space="preserve">Technische wapenkennis </t>
  </si>
  <si>
    <t>Bezoldigd personenvervoer</t>
  </si>
  <si>
    <t>Bezoldigd zakenvervoer</t>
  </si>
  <si>
    <t xml:space="preserve">Technisch beheerder </t>
  </si>
  <si>
    <t>Ladingzekering</t>
  </si>
  <si>
    <t>Uitzonderlijk vervoer</t>
  </si>
  <si>
    <t xml:space="preserve"> Fietspatrouilleteam</t>
  </si>
  <si>
    <t>Videoverhoor van volwassenen</t>
  </si>
  <si>
    <t>Slachtofferbejegening - basisopleiding</t>
  </si>
  <si>
    <t>Bestuurlijke handhaving</t>
  </si>
  <si>
    <t>Efficiënt toegang verschaffen tot een woning bij noodsituaties</t>
  </si>
  <si>
    <t>Urban radicalisering - CEAPIRE</t>
  </si>
  <si>
    <t>TECC Module 1</t>
  </si>
  <si>
    <t>TECC Module 2</t>
  </si>
  <si>
    <t>Tactisch achtervolgen met interceptiedispositieven (MFO-7) voor leidinggevenden</t>
  </si>
  <si>
    <t>VIVES - HRM (vroeger: personeelsmanagement)</t>
  </si>
  <si>
    <t>Jaarlijkse bijscholing patrouillehondengeleider - verplicht</t>
  </si>
  <si>
    <t>VIVES - Assessment en gespreksvoering (vroeger: personeelsdiagnostiek en – begeleiding)</t>
  </si>
  <si>
    <t>75A</t>
  </si>
  <si>
    <t>75B</t>
  </si>
  <si>
    <r>
      <t xml:space="preserve">Patrouillehondengeleider - (volledige opleiding - deel I + II) - </t>
    </r>
    <r>
      <rPr>
        <i/>
        <sz val="11"/>
        <color theme="1"/>
        <rFont val="Calibri"/>
        <family val="2"/>
        <scheme val="minor"/>
      </rPr>
      <t>Functionele opleiding</t>
    </r>
  </si>
  <si>
    <r>
      <t xml:space="preserve">Patrouillehondengeleider - (verkorte opleiding - deel II) - </t>
    </r>
    <r>
      <rPr>
        <i/>
        <sz val="11"/>
        <color theme="1"/>
        <rFont val="Calibri"/>
        <family val="2"/>
        <scheme val="minor"/>
      </rPr>
      <t>Functionele oleiding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</si>
</sst>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Verdana"/>
      <family val="2"/>
    </font>
    <font>
      <sz val="10"/>
      <color theme="1"/>
      <name val="Verdana"/>
      <family val="2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4" fillId="0" borderId="1" xfId="0" applyFont="1" applyBorder="1" applyAlignment="1">
      <alignment textRotation="9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164" fontId="0" fillId="2" borderId="18" xfId="1" applyNumberFormat="1" applyFont="1" applyFill="1" applyBorder="1"/>
    <xf numFmtId="164" fontId="0" fillId="2" borderId="19" xfId="1" applyNumberFormat="1" applyFont="1" applyFill="1" applyBorder="1"/>
    <xf numFmtId="164" fontId="0" fillId="2" borderId="20" xfId="1" applyNumberFormat="1" applyFont="1" applyFill="1" applyBorder="1"/>
    <xf numFmtId="164" fontId="0" fillId="2" borderId="21" xfId="1" applyNumberFormat="1" applyFont="1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164" fontId="0" fillId="6" borderId="18" xfId="0" applyNumberFormat="1" applyFill="1" applyBorder="1"/>
    <xf numFmtId="164" fontId="0" fillId="6" borderId="19" xfId="0" applyNumberFormat="1" applyFill="1" applyBorder="1"/>
    <xf numFmtId="164" fontId="0" fillId="6" borderId="20" xfId="0" applyNumberFormat="1" applyFill="1" applyBorder="1"/>
    <xf numFmtId="164" fontId="0" fillId="6" borderId="21" xfId="0" applyNumberFormat="1" applyFill="1" applyBorder="1"/>
    <xf numFmtId="0" fontId="0" fillId="0" borderId="22" xfId="0" applyBorder="1"/>
    <xf numFmtId="0" fontId="0" fillId="0" borderId="23" xfId="0" applyBorder="1"/>
    <xf numFmtId="0" fontId="0" fillId="5" borderId="24" xfId="0" applyFill="1" applyBorder="1"/>
    <xf numFmtId="164" fontId="0" fillId="6" borderId="24" xfId="0" applyNumberFormat="1" applyFill="1" applyBorder="1"/>
    <xf numFmtId="0" fontId="4" fillId="2" borderId="4" xfId="0" applyFont="1" applyFill="1" applyBorder="1" applyAlignment="1">
      <alignment textRotation="90"/>
    </xf>
    <xf numFmtId="0" fontId="4" fillId="3" borderId="4" xfId="0" applyFont="1" applyFill="1" applyBorder="1" applyAlignment="1">
      <alignment textRotation="90"/>
    </xf>
    <xf numFmtId="0" fontId="4" fillId="4" borderId="4" xfId="0" applyFont="1" applyFill="1" applyBorder="1" applyAlignment="1">
      <alignment textRotation="90"/>
    </xf>
    <xf numFmtId="0" fontId="0" fillId="7" borderId="15" xfId="0" applyFill="1" applyBorder="1"/>
    <xf numFmtId="0" fontId="0" fillId="7" borderId="16" xfId="0" applyFill="1" applyBorder="1"/>
    <xf numFmtId="0" fontId="0" fillId="7" borderId="6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25" xfId="0" applyFill="1" applyBorder="1"/>
    <xf numFmtId="0" fontId="0" fillId="0" borderId="26" xfId="0" applyBorder="1"/>
    <xf numFmtId="0" fontId="0" fillId="0" borderId="8" xfId="0" applyFill="1" applyBorder="1"/>
    <xf numFmtId="0" fontId="0" fillId="0" borderId="27" xfId="0" applyBorder="1"/>
    <xf numFmtId="164" fontId="0" fillId="2" borderId="24" xfId="1" applyNumberFormat="1" applyFont="1" applyFill="1" applyBorder="1"/>
    <xf numFmtId="0" fontId="0" fillId="0" borderId="28" xfId="0" applyBorder="1"/>
    <xf numFmtId="0" fontId="0" fillId="0" borderId="13" xfId="0" applyBorder="1"/>
    <xf numFmtId="0" fontId="0" fillId="0" borderId="29" xfId="0" applyBorder="1"/>
    <xf numFmtId="0" fontId="0" fillId="5" borderId="30" xfId="0" applyFill="1" applyBorder="1"/>
    <xf numFmtId="164" fontId="0" fillId="2" borderId="1" xfId="1" applyNumberFormat="1" applyFont="1" applyFill="1" applyBorder="1"/>
    <xf numFmtId="164" fontId="0" fillId="6" borderId="1" xfId="0" applyNumberFormat="1" applyFill="1" applyBorder="1"/>
    <xf numFmtId="0" fontId="0" fillId="7" borderId="26" xfId="0" applyFill="1" applyBorder="1"/>
    <xf numFmtId="0" fontId="0" fillId="7" borderId="17" xfId="0" applyFill="1" applyBorder="1"/>
    <xf numFmtId="0" fontId="5" fillId="0" borderId="11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topLeftCell="A28" workbookViewId="0">
      <selection activeCell="C59" sqref="C59"/>
    </sheetView>
  </sheetViews>
  <sheetFormatPr defaultRowHeight="15" x14ac:dyDescent="0.25"/>
  <cols>
    <col min="1" max="2" width="4" customWidth="1"/>
    <col min="3" max="3" width="5.5703125" bestFit="1" customWidth="1"/>
    <col min="4" max="4" width="3.28515625" bestFit="1" customWidth="1"/>
    <col min="5" max="5" width="99.7109375" customWidth="1"/>
    <col min="6" max="6" width="8.7109375" bestFit="1" customWidth="1"/>
    <col min="7" max="7" width="4.7109375" customWidth="1"/>
    <col min="8" max="8" width="13.140625" customWidth="1"/>
  </cols>
  <sheetData>
    <row r="1" spans="1:8" ht="105" thickBot="1" x14ac:dyDescent="0.3">
      <c r="A1" s="2"/>
      <c r="B1" s="3"/>
      <c r="C1" s="4" t="s">
        <v>3</v>
      </c>
      <c r="D1" s="4" t="s">
        <v>4</v>
      </c>
      <c r="E1" s="1" t="s">
        <v>76</v>
      </c>
      <c r="F1" s="31" t="s">
        <v>0</v>
      </c>
      <c r="G1" s="32" t="s">
        <v>1</v>
      </c>
      <c r="H1" s="33" t="s">
        <v>2</v>
      </c>
    </row>
    <row r="2" spans="1:8" x14ac:dyDescent="0.25">
      <c r="A2" s="7">
        <v>1</v>
      </c>
      <c r="B2" s="52" t="s">
        <v>60</v>
      </c>
      <c r="C2" s="8">
        <v>4</v>
      </c>
      <c r="D2" s="8" t="s">
        <v>56</v>
      </c>
      <c r="E2" s="12" t="s">
        <v>5</v>
      </c>
      <c r="F2" s="15">
        <f>C2*18</f>
        <v>72</v>
      </c>
      <c r="G2" s="19"/>
      <c r="H2" s="23">
        <f>F2*G2</f>
        <v>0</v>
      </c>
    </row>
    <row r="3" spans="1:8" x14ac:dyDescent="0.25">
      <c r="A3" s="9">
        <v>2</v>
      </c>
      <c r="B3" s="53"/>
      <c r="C3" s="5">
        <v>4</v>
      </c>
      <c r="D3" s="5" t="s">
        <v>56</v>
      </c>
      <c r="E3" s="13" t="s">
        <v>6</v>
      </c>
      <c r="F3" s="16">
        <f>C3*18</f>
        <v>72</v>
      </c>
      <c r="G3" s="20"/>
      <c r="H3" s="24">
        <f t="shared" ref="H3:H62" si="0">F3*G3</f>
        <v>0</v>
      </c>
    </row>
    <row r="4" spans="1:8" x14ac:dyDescent="0.25">
      <c r="A4" s="9">
        <v>3</v>
      </c>
      <c r="B4" s="53"/>
      <c r="C4" s="5">
        <v>4</v>
      </c>
      <c r="D4" s="5" t="s">
        <v>56</v>
      </c>
      <c r="E4" s="13" t="s">
        <v>7</v>
      </c>
      <c r="F4" s="16">
        <f t="shared" ref="F4:F37" si="1">C4*18</f>
        <v>72</v>
      </c>
      <c r="G4" s="20"/>
      <c r="H4" s="24">
        <f t="shared" si="0"/>
        <v>0</v>
      </c>
    </row>
    <row r="5" spans="1:8" x14ac:dyDescent="0.25">
      <c r="A5" s="9">
        <v>4</v>
      </c>
      <c r="B5" s="53"/>
      <c r="C5" s="5">
        <v>8</v>
      </c>
      <c r="D5" s="5" t="s">
        <v>56</v>
      </c>
      <c r="E5" s="13" t="s">
        <v>8</v>
      </c>
      <c r="F5" s="16">
        <f t="shared" si="1"/>
        <v>144</v>
      </c>
      <c r="G5" s="20"/>
      <c r="H5" s="24">
        <f t="shared" si="0"/>
        <v>0</v>
      </c>
    </row>
    <row r="6" spans="1:8" x14ac:dyDescent="0.25">
      <c r="A6" s="9">
        <v>5</v>
      </c>
      <c r="B6" s="53"/>
      <c r="C6" s="5">
        <v>8</v>
      </c>
      <c r="D6" s="5" t="s">
        <v>56</v>
      </c>
      <c r="E6" s="13" t="s">
        <v>9</v>
      </c>
      <c r="F6" s="16">
        <f t="shared" si="1"/>
        <v>144</v>
      </c>
      <c r="G6" s="20"/>
      <c r="H6" s="24">
        <f t="shared" si="0"/>
        <v>0</v>
      </c>
    </row>
    <row r="7" spans="1:8" x14ac:dyDescent="0.25">
      <c r="A7" s="9">
        <v>6</v>
      </c>
      <c r="B7" s="53"/>
      <c r="C7" s="5">
        <v>8</v>
      </c>
      <c r="D7" s="5" t="s">
        <v>56</v>
      </c>
      <c r="E7" s="13" t="s">
        <v>65</v>
      </c>
      <c r="F7" s="16">
        <f t="shared" si="1"/>
        <v>144</v>
      </c>
      <c r="G7" s="20"/>
      <c r="H7" s="24">
        <f t="shared" si="0"/>
        <v>0</v>
      </c>
    </row>
    <row r="8" spans="1:8" x14ac:dyDescent="0.25">
      <c r="A8" s="9">
        <v>7</v>
      </c>
      <c r="B8" s="53"/>
      <c r="C8" s="5">
        <v>8</v>
      </c>
      <c r="D8" s="5" t="s">
        <v>56</v>
      </c>
      <c r="E8" s="13" t="s">
        <v>10</v>
      </c>
      <c r="F8" s="16">
        <f t="shared" si="1"/>
        <v>144</v>
      </c>
      <c r="G8" s="20"/>
      <c r="H8" s="24">
        <f t="shared" si="0"/>
        <v>0</v>
      </c>
    </row>
    <row r="9" spans="1:8" x14ac:dyDescent="0.25">
      <c r="A9" s="9">
        <v>8</v>
      </c>
      <c r="B9" s="53"/>
      <c r="C9" s="5">
        <v>8</v>
      </c>
      <c r="D9" s="5" t="s">
        <v>56</v>
      </c>
      <c r="E9" s="13" t="s">
        <v>11</v>
      </c>
      <c r="F9" s="16">
        <f t="shared" si="1"/>
        <v>144</v>
      </c>
      <c r="G9" s="20"/>
      <c r="H9" s="24">
        <f t="shared" si="0"/>
        <v>0</v>
      </c>
    </row>
    <row r="10" spans="1:8" x14ac:dyDescent="0.25">
      <c r="A10" s="9">
        <v>9</v>
      </c>
      <c r="B10" s="53"/>
      <c r="C10" s="5">
        <v>8</v>
      </c>
      <c r="D10" s="5" t="s">
        <v>56</v>
      </c>
      <c r="E10" s="13" t="s">
        <v>12</v>
      </c>
      <c r="F10" s="16">
        <f t="shared" si="1"/>
        <v>144</v>
      </c>
      <c r="G10" s="20"/>
      <c r="H10" s="24">
        <f t="shared" si="0"/>
        <v>0</v>
      </c>
    </row>
    <row r="11" spans="1:8" x14ac:dyDescent="0.25">
      <c r="A11" s="9">
        <v>10</v>
      </c>
      <c r="B11" s="53"/>
      <c r="C11" s="5">
        <v>8</v>
      </c>
      <c r="D11" s="5" t="s">
        <v>56</v>
      </c>
      <c r="E11" s="13" t="s">
        <v>66</v>
      </c>
      <c r="F11" s="16">
        <f t="shared" si="1"/>
        <v>144</v>
      </c>
      <c r="G11" s="20"/>
      <c r="H11" s="24">
        <f t="shared" si="0"/>
        <v>0</v>
      </c>
    </row>
    <row r="12" spans="1:8" x14ac:dyDescent="0.25">
      <c r="A12" s="9">
        <v>11</v>
      </c>
      <c r="B12" s="53"/>
      <c r="C12" s="5">
        <v>8</v>
      </c>
      <c r="D12" s="5" t="s">
        <v>56</v>
      </c>
      <c r="E12" s="13" t="s">
        <v>13</v>
      </c>
      <c r="F12" s="16">
        <f t="shared" si="1"/>
        <v>144</v>
      </c>
      <c r="G12" s="20"/>
      <c r="H12" s="24">
        <f t="shared" si="0"/>
        <v>0</v>
      </c>
    </row>
    <row r="13" spans="1:8" x14ac:dyDescent="0.25">
      <c r="A13" s="9">
        <v>12</v>
      </c>
      <c r="B13" s="53"/>
      <c r="C13" s="5">
        <v>8</v>
      </c>
      <c r="D13" s="5" t="s">
        <v>56</v>
      </c>
      <c r="E13" s="13" t="s">
        <v>67</v>
      </c>
      <c r="F13" s="16">
        <f t="shared" si="1"/>
        <v>144</v>
      </c>
      <c r="G13" s="20"/>
      <c r="H13" s="24">
        <f t="shared" si="0"/>
        <v>0</v>
      </c>
    </row>
    <row r="14" spans="1:8" x14ac:dyDescent="0.25">
      <c r="A14" s="9">
        <v>13</v>
      </c>
      <c r="B14" s="53"/>
      <c r="C14" s="5">
        <v>8</v>
      </c>
      <c r="D14" s="5" t="s">
        <v>56</v>
      </c>
      <c r="E14" s="13" t="s">
        <v>14</v>
      </c>
      <c r="F14" s="16">
        <f t="shared" si="1"/>
        <v>144</v>
      </c>
      <c r="G14" s="20"/>
      <c r="H14" s="24">
        <f t="shared" si="0"/>
        <v>0</v>
      </c>
    </row>
    <row r="15" spans="1:8" x14ac:dyDescent="0.25">
      <c r="A15" s="9">
        <v>14</v>
      </c>
      <c r="B15" s="53"/>
      <c r="C15" s="5">
        <v>8</v>
      </c>
      <c r="D15" s="5" t="s">
        <v>56</v>
      </c>
      <c r="E15" s="13" t="s">
        <v>15</v>
      </c>
      <c r="F15" s="16"/>
      <c r="G15" s="20"/>
      <c r="H15" s="24">
        <f t="shared" si="0"/>
        <v>0</v>
      </c>
    </row>
    <row r="16" spans="1:8" x14ac:dyDescent="0.25">
      <c r="A16" s="9">
        <v>15</v>
      </c>
      <c r="B16" s="53"/>
      <c r="C16" s="5">
        <v>8</v>
      </c>
      <c r="D16" s="5" t="s">
        <v>56</v>
      </c>
      <c r="E16" s="13" t="s">
        <v>68</v>
      </c>
      <c r="F16" s="16">
        <f t="shared" si="1"/>
        <v>144</v>
      </c>
      <c r="G16" s="20"/>
      <c r="H16" s="24">
        <f t="shared" si="0"/>
        <v>0</v>
      </c>
    </row>
    <row r="17" spans="1:8" x14ac:dyDescent="0.25">
      <c r="A17" s="9">
        <v>16</v>
      </c>
      <c r="B17" s="53"/>
      <c r="C17" s="5">
        <v>8</v>
      </c>
      <c r="D17" s="5" t="s">
        <v>56</v>
      </c>
      <c r="E17" s="13" t="s">
        <v>16</v>
      </c>
      <c r="F17" s="16">
        <f t="shared" si="1"/>
        <v>144</v>
      </c>
      <c r="G17" s="20"/>
      <c r="H17" s="24">
        <f t="shared" si="0"/>
        <v>0</v>
      </c>
    </row>
    <row r="18" spans="1:8" x14ac:dyDescent="0.25">
      <c r="A18" s="9">
        <v>17</v>
      </c>
      <c r="B18" s="53"/>
      <c r="C18" s="5">
        <v>8</v>
      </c>
      <c r="D18" s="5" t="s">
        <v>56</v>
      </c>
      <c r="E18" s="13" t="s">
        <v>17</v>
      </c>
      <c r="F18" s="16">
        <f t="shared" si="1"/>
        <v>144</v>
      </c>
      <c r="G18" s="20"/>
      <c r="H18" s="24">
        <f t="shared" si="0"/>
        <v>0</v>
      </c>
    </row>
    <row r="19" spans="1:8" x14ac:dyDescent="0.25">
      <c r="A19" s="9">
        <v>18</v>
      </c>
      <c r="B19" s="53"/>
      <c r="C19" s="5">
        <v>8</v>
      </c>
      <c r="D19" s="5" t="s">
        <v>56</v>
      </c>
      <c r="E19" s="13" t="s">
        <v>69</v>
      </c>
      <c r="F19" s="16">
        <f t="shared" si="1"/>
        <v>144</v>
      </c>
      <c r="G19" s="20"/>
      <c r="H19" s="24">
        <f t="shared" si="0"/>
        <v>0</v>
      </c>
    </row>
    <row r="20" spans="1:8" x14ac:dyDescent="0.25">
      <c r="A20" s="9">
        <v>19</v>
      </c>
      <c r="B20" s="53"/>
      <c r="C20" s="5">
        <v>8</v>
      </c>
      <c r="D20" s="5" t="s">
        <v>56</v>
      </c>
      <c r="E20" s="13" t="s">
        <v>70</v>
      </c>
      <c r="F20" s="16">
        <f t="shared" si="1"/>
        <v>144</v>
      </c>
      <c r="G20" s="20"/>
      <c r="H20" s="24">
        <f t="shared" si="0"/>
        <v>0</v>
      </c>
    </row>
    <row r="21" spans="1:8" x14ac:dyDescent="0.25">
      <c r="A21" s="9">
        <v>20</v>
      </c>
      <c r="B21" s="53"/>
      <c r="C21" s="5">
        <v>8</v>
      </c>
      <c r="D21" s="5" t="s">
        <v>56</v>
      </c>
      <c r="E21" s="13" t="s">
        <v>18</v>
      </c>
      <c r="F21" s="16">
        <f t="shared" si="1"/>
        <v>144</v>
      </c>
      <c r="G21" s="20"/>
      <c r="H21" s="24">
        <f t="shared" si="0"/>
        <v>0</v>
      </c>
    </row>
    <row r="22" spans="1:8" x14ac:dyDescent="0.25">
      <c r="A22" s="9">
        <v>21</v>
      </c>
      <c r="B22" s="53"/>
      <c r="C22" s="5">
        <v>8</v>
      </c>
      <c r="D22" s="5" t="s">
        <v>56</v>
      </c>
      <c r="E22" s="13" t="s">
        <v>19</v>
      </c>
      <c r="F22" s="16">
        <f t="shared" si="1"/>
        <v>144</v>
      </c>
      <c r="G22" s="20"/>
      <c r="H22" s="24">
        <f t="shared" si="0"/>
        <v>0</v>
      </c>
    </row>
    <row r="23" spans="1:8" x14ac:dyDescent="0.25">
      <c r="A23" s="9">
        <v>22</v>
      </c>
      <c r="B23" s="53"/>
      <c r="C23" s="5">
        <v>8</v>
      </c>
      <c r="D23" s="5" t="s">
        <v>56</v>
      </c>
      <c r="E23" s="13" t="s">
        <v>71</v>
      </c>
      <c r="F23" s="16">
        <f t="shared" si="1"/>
        <v>144</v>
      </c>
      <c r="G23" s="20"/>
      <c r="H23" s="24">
        <f t="shared" si="0"/>
        <v>0</v>
      </c>
    </row>
    <row r="24" spans="1:8" x14ac:dyDescent="0.25">
      <c r="A24" s="9">
        <v>23</v>
      </c>
      <c r="B24" s="53"/>
      <c r="C24" s="5">
        <v>8</v>
      </c>
      <c r="D24" s="5" t="s">
        <v>56</v>
      </c>
      <c r="E24" s="13" t="s">
        <v>20</v>
      </c>
      <c r="F24" s="16">
        <f t="shared" si="1"/>
        <v>144</v>
      </c>
      <c r="G24" s="20"/>
      <c r="H24" s="24">
        <f t="shared" si="0"/>
        <v>0</v>
      </c>
    </row>
    <row r="25" spans="1:8" x14ac:dyDescent="0.25">
      <c r="A25" s="9">
        <v>24</v>
      </c>
      <c r="B25" s="53"/>
      <c r="C25" s="5">
        <v>8</v>
      </c>
      <c r="D25" s="5" t="s">
        <v>56</v>
      </c>
      <c r="E25" s="13" t="s">
        <v>21</v>
      </c>
      <c r="F25" s="16">
        <f t="shared" si="1"/>
        <v>144</v>
      </c>
      <c r="G25" s="20"/>
      <c r="H25" s="24">
        <f t="shared" si="0"/>
        <v>0</v>
      </c>
    </row>
    <row r="26" spans="1:8" x14ac:dyDescent="0.25">
      <c r="A26" s="9">
        <v>25</v>
      </c>
      <c r="B26" s="53"/>
      <c r="C26" s="5">
        <v>8</v>
      </c>
      <c r="D26" s="5" t="s">
        <v>56</v>
      </c>
      <c r="E26" s="13" t="s">
        <v>22</v>
      </c>
      <c r="F26" s="16">
        <f t="shared" si="1"/>
        <v>144</v>
      </c>
      <c r="G26" s="20"/>
      <c r="H26" s="24">
        <f t="shared" si="0"/>
        <v>0</v>
      </c>
    </row>
    <row r="27" spans="1:8" x14ac:dyDescent="0.25">
      <c r="A27" s="9">
        <v>26</v>
      </c>
      <c r="B27" s="53"/>
      <c r="C27" s="5">
        <v>8</v>
      </c>
      <c r="D27" s="5" t="s">
        <v>56</v>
      </c>
      <c r="E27" s="13" t="s">
        <v>23</v>
      </c>
      <c r="F27" s="16">
        <f t="shared" si="1"/>
        <v>144</v>
      </c>
      <c r="G27" s="20"/>
      <c r="H27" s="24">
        <f t="shared" si="0"/>
        <v>0</v>
      </c>
    </row>
    <row r="28" spans="1:8" x14ac:dyDescent="0.25">
      <c r="A28" s="9">
        <v>27</v>
      </c>
      <c r="B28" s="53"/>
      <c r="C28" s="5">
        <v>8</v>
      </c>
      <c r="D28" s="5" t="s">
        <v>56</v>
      </c>
      <c r="E28" s="13" t="s">
        <v>72</v>
      </c>
      <c r="F28" s="16">
        <f t="shared" si="1"/>
        <v>144</v>
      </c>
      <c r="G28" s="20"/>
      <c r="H28" s="24">
        <f t="shared" si="0"/>
        <v>0</v>
      </c>
    </row>
    <row r="29" spans="1:8" x14ac:dyDescent="0.25">
      <c r="A29" s="9">
        <v>28</v>
      </c>
      <c r="B29" s="53"/>
      <c r="C29" s="5">
        <v>8</v>
      </c>
      <c r="D29" s="5" t="s">
        <v>56</v>
      </c>
      <c r="E29" s="13" t="s">
        <v>73</v>
      </c>
      <c r="F29" s="16">
        <f t="shared" si="1"/>
        <v>144</v>
      </c>
      <c r="G29" s="20"/>
      <c r="H29" s="24">
        <f t="shared" si="0"/>
        <v>0</v>
      </c>
    </row>
    <row r="30" spans="1:8" x14ac:dyDescent="0.25">
      <c r="A30" s="9">
        <v>29</v>
      </c>
      <c r="B30" s="53"/>
      <c r="C30" s="5">
        <v>8</v>
      </c>
      <c r="D30" s="5" t="s">
        <v>56</v>
      </c>
      <c r="E30" s="13" t="s">
        <v>24</v>
      </c>
      <c r="F30" s="16">
        <f t="shared" si="1"/>
        <v>144</v>
      </c>
      <c r="G30" s="20"/>
      <c r="H30" s="24">
        <f t="shared" si="0"/>
        <v>0</v>
      </c>
    </row>
    <row r="31" spans="1:8" x14ac:dyDescent="0.25">
      <c r="A31" s="9">
        <v>30</v>
      </c>
      <c r="B31" s="53"/>
      <c r="C31" s="5">
        <v>8</v>
      </c>
      <c r="D31" s="5" t="s">
        <v>56</v>
      </c>
      <c r="E31" s="13" t="s">
        <v>25</v>
      </c>
      <c r="F31" s="16">
        <f t="shared" si="1"/>
        <v>144</v>
      </c>
      <c r="G31" s="20"/>
      <c r="H31" s="24">
        <f t="shared" si="0"/>
        <v>0</v>
      </c>
    </row>
    <row r="32" spans="1:8" x14ac:dyDescent="0.25">
      <c r="A32" s="9">
        <v>31</v>
      </c>
      <c r="B32" s="53"/>
      <c r="C32" s="5">
        <v>8</v>
      </c>
      <c r="D32" s="5" t="s">
        <v>56</v>
      </c>
      <c r="E32" s="13" t="s">
        <v>74</v>
      </c>
      <c r="F32" s="16">
        <f t="shared" si="1"/>
        <v>144</v>
      </c>
      <c r="G32" s="20"/>
      <c r="H32" s="24">
        <f t="shared" si="0"/>
        <v>0</v>
      </c>
    </row>
    <row r="33" spans="1:8" x14ac:dyDescent="0.25">
      <c r="A33" s="9">
        <v>32</v>
      </c>
      <c r="B33" s="53"/>
      <c r="C33" s="5">
        <v>8</v>
      </c>
      <c r="D33" s="5" t="s">
        <v>56</v>
      </c>
      <c r="E33" s="13" t="s">
        <v>26</v>
      </c>
      <c r="F33" s="16">
        <f t="shared" si="1"/>
        <v>144</v>
      </c>
      <c r="G33" s="20"/>
      <c r="H33" s="24">
        <f t="shared" si="0"/>
        <v>0</v>
      </c>
    </row>
    <row r="34" spans="1:8" x14ac:dyDescent="0.25">
      <c r="A34" s="9">
        <v>33</v>
      </c>
      <c r="B34" s="53"/>
      <c r="C34" s="5">
        <v>12</v>
      </c>
      <c r="D34" s="5" t="s">
        <v>56</v>
      </c>
      <c r="E34" s="13" t="s">
        <v>27</v>
      </c>
      <c r="F34" s="16">
        <f t="shared" si="1"/>
        <v>216</v>
      </c>
      <c r="G34" s="20"/>
      <c r="H34" s="24">
        <f t="shared" si="0"/>
        <v>0</v>
      </c>
    </row>
    <row r="35" spans="1:8" x14ac:dyDescent="0.25">
      <c r="A35" s="9">
        <v>34</v>
      </c>
      <c r="B35" s="53"/>
      <c r="C35" s="5">
        <v>16</v>
      </c>
      <c r="D35" s="5" t="s">
        <v>56</v>
      </c>
      <c r="E35" s="13" t="s">
        <v>29</v>
      </c>
      <c r="F35" s="16">
        <f t="shared" si="1"/>
        <v>288</v>
      </c>
      <c r="G35" s="20"/>
      <c r="H35" s="24">
        <f t="shared" si="0"/>
        <v>0</v>
      </c>
    </row>
    <row r="36" spans="1:8" x14ac:dyDescent="0.25">
      <c r="A36" s="9">
        <v>35</v>
      </c>
      <c r="B36" s="53"/>
      <c r="C36" s="5">
        <v>24</v>
      </c>
      <c r="D36" s="5" t="s">
        <v>56</v>
      </c>
      <c r="E36" s="13" t="s">
        <v>75</v>
      </c>
      <c r="F36" s="16">
        <f t="shared" si="1"/>
        <v>432</v>
      </c>
      <c r="G36" s="20"/>
      <c r="H36" s="24">
        <f t="shared" si="0"/>
        <v>0</v>
      </c>
    </row>
    <row r="37" spans="1:8" ht="15.75" thickBot="1" x14ac:dyDescent="0.3">
      <c r="A37" s="9">
        <v>36</v>
      </c>
      <c r="B37" s="53"/>
      <c r="C37" s="5">
        <v>35</v>
      </c>
      <c r="D37" s="5" t="s">
        <v>56</v>
      </c>
      <c r="E37" s="13" t="s">
        <v>28</v>
      </c>
      <c r="F37" s="16">
        <f t="shared" si="1"/>
        <v>630</v>
      </c>
      <c r="G37" s="20"/>
      <c r="H37" s="24">
        <f t="shared" si="0"/>
        <v>0</v>
      </c>
    </row>
    <row r="38" spans="1:8" x14ac:dyDescent="0.25">
      <c r="A38" s="7">
        <v>37</v>
      </c>
      <c r="B38" s="52" t="s">
        <v>61</v>
      </c>
      <c r="C38" s="8">
        <v>4</v>
      </c>
      <c r="D38" s="8" t="s">
        <v>59</v>
      </c>
      <c r="E38" s="12" t="s">
        <v>34</v>
      </c>
      <c r="F38" s="15"/>
      <c r="G38" s="19"/>
      <c r="H38" s="23">
        <f t="shared" si="0"/>
        <v>0</v>
      </c>
    </row>
    <row r="39" spans="1:8" x14ac:dyDescent="0.25">
      <c r="A39" s="9">
        <v>38</v>
      </c>
      <c r="B39" s="53"/>
      <c r="C39" s="5">
        <v>4</v>
      </c>
      <c r="D39" s="5" t="s">
        <v>59</v>
      </c>
      <c r="E39" s="13" t="s">
        <v>35</v>
      </c>
      <c r="F39" s="16">
        <f>C39*20</f>
        <v>80</v>
      </c>
      <c r="G39" s="20"/>
      <c r="H39" s="24">
        <f t="shared" si="0"/>
        <v>0</v>
      </c>
    </row>
    <row r="40" spans="1:8" x14ac:dyDescent="0.25">
      <c r="A40" s="9">
        <v>39</v>
      </c>
      <c r="B40" s="53"/>
      <c r="C40" s="5">
        <v>4</v>
      </c>
      <c r="D40" s="5" t="s">
        <v>59</v>
      </c>
      <c r="E40" s="13" t="s">
        <v>36</v>
      </c>
      <c r="F40" s="16">
        <f t="shared" ref="F40:F61" si="2">C40*20</f>
        <v>80</v>
      </c>
      <c r="G40" s="20"/>
      <c r="H40" s="24">
        <f t="shared" si="0"/>
        <v>0</v>
      </c>
    </row>
    <row r="41" spans="1:8" x14ac:dyDescent="0.25">
      <c r="A41" s="9">
        <v>40</v>
      </c>
      <c r="B41" s="53"/>
      <c r="C41" s="5">
        <v>8</v>
      </c>
      <c r="D41" s="5" t="s">
        <v>59</v>
      </c>
      <c r="E41" s="13" t="s">
        <v>37</v>
      </c>
      <c r="F41" s="16">
        <f t="shared" si="2"/>
        <v>160</v>
      </c>
      <c r="G41" s="20"/>
      <c r="H41" s="24">
        <f t="shared" si="0"/>
        <v>0</v>
      </c>
    </row>
    <row r="42" spans="1:8" x14ac:dyDescent="0.25">
      <c r="A42" s="9">
        <v>41</v>
      </c>
      <c r="B42" s="53"/>
      <c r="C42" s="5">
        <v>6</v>
      </c>
      <c r="D42" s="5" t="s">
        <v>59</v>
      </c>
      <c r="E42" s="13" t="s">
        <v>38</v>
      </c>
      <c r="F42" s="16">
        <f t="shared" si="2"/>
        <v>120</v>
      </c>
      <c r="G42" s="20"/>
      <c r="H42" s="24">
        <f t="shared" si="0"/>
        <v>0</v>
      </c>
    </row>
    <row r="43" spans="1:8" x14ac:dyDescent="0.25">
      <c r="A43" s="9">
        <v>42</v>
      </c>
      <c r="B43" s="53"/>
      <c r="C43" s="5">
        <v>8</v>
      </c>
      <c r="D43" s="5" t="s">
        <v>59</v>
      </c>
      <c r="E43" s="13" t="s">
        <v>77</v>
      </c>
      <c r="F43" s="16">
        <f t="shared" si="2"/>
        <v>160</v>
      </c>
      <c r="G43" s="20"/>
      <c r="H43" s="24">
        <f t="shared" si="0"/>
        <v>0</v>
      </c>
    </row>
    <row r="44" spans="1:8" x14ac:dyDescent="0.25">
      <c r="A44" s="9">
        <v>43</v>
      </c>
      <c r="B44" s="53"/>
      <c r="C44" s="5">
        <v>8</v>
      </c>
      <c r="D44" s="5" t="s">
        <v>59</v>
      </c>
      <c r="E44" s="13" t="s">
        <v>39</v>
      </c>
      <c r="F44" s="16">
        <f t="shared" si="2"/>
        <v>160</v>
      </c>
      <c r="G44" s="20"/>
      <c r="H44" s="24">
        <f t="shared" si="0"/>
        <v>0</v>
      </c>
    </row>
    <row r="45" spans="1:8" x14ac:dyDescent="0.25">
      <c r="A45" s="9">
        <v>44</v>
      </c>
      <c r="B45" s="53"/>
      <c r="C45" s="5">
        <v>8</v>
      </c>
      <c r="D45" s="5" t="s">
        <v>59</v>
      </c>
      <c r="E45" s="13" t="s">
        <v>78</v>
      </c>
      <c r="F45" s="16">
        <f t="shared" si="2"/>
        <v>160</v>
      </c>
      <c r="G45" s="20"/>
      <c r="H45" s="24">
        <f t="shared" si="0"/>
        <v>0</v>
      </c>
    </row>
    <row r="46" spans="1:8" x14ac:dyDescent="0.25">
      <c r="A46" s="9">
        <v>45</v>
      </c>
      <c r="B46" s="53"/>
      <c r="C46" s="5">
        <v>8</v>
      </c>
      <c r="D46" s="5" t="s">
        <v>59</v>
      </c>
      <c r="E46" s="13" t="s">
        <v>40</v>
      </c>
      <c r="F46" s="16">
        <f t="shared" si="2"/>
        <v>160</v>
      </c>
      <c r="G46" s="20"/>
      <c r="H46" s="24">
        <f t="shared" si="0"/>
        <v>0</v>
      </c>
    </row>
    <row r="47" spans="1:8" x14ac:dyDescent="0.25">
      <c r="A47" s="9">
        <v>46</v>
      </c>
      <c r="B47" s="53"/>
      <c r="C47" s="5">
        <v>8</v>
      </c>
      <c r="D47" s="5" t="s">
        <v>59</v>
      </c>
      <c r="E47" s="13" t="s">
        <v>41</v>
      </c>
      <c r="F47" s="16">
        <f t="shared" si="2"/>
        <v>160</v>
      </c>
      <c r="G47" s="20"/>
      <c r="H47" s="24">
        <f t="shared" si="0"/>
        <v>0</v>
      </c>
    </row>
    <row r="48" spans="1:8" x14ac:dyDescent="0.25">
      <c r="A48" s="9">
        <v>47</v>
      </c>
      <c r="B48" s="53"/>
      <c r="C48" s="5">
        <v>8</v>
      </c>
      <c r="D48" s="5" t="s">
        <v>59</v>
      </c>
      <c r="E48" s="13" t="s">
        <v>42</v>
      </c>
      <c r="F48" s="16">
        <f t="shared" si="2"/>
        <v>160</v>
      </c>
      <c r="G48" s="20"/>
      <c r="H48" s="24">
        <f t="shared" si="0"/>
        <v>0</v>
      </c>
    </row>
    <row r="49" spans="1:8" x14ac:dyDescent="0.25">
      <c r="A49" s="9">
        <v>48</v>
      </c>
      <c r="B49" s="53"/>
      <c r="C49" s="5">
        <v>8</v>
      </c>
      <c r="D49" s="5" t="s">
        <v>59</v>
      </c>
      <c r="E49" s="13" t="s">
        <v>43</v>
      </c>
      <c r="F49" s="16">
        <f t="shared" si="2"/>
        <v>160</v>
      </c>
      <c r="G49" s="20"/>
      <c r="H49" s="24">
        <f t="shared" si="0"/>
        <v>0</v>
      </c>
    </row>
    <row r="50" spans="1:8" x14ac:dyDescent="0.25">
      <c r="A50" s="9">
        <v>49</v>
      </c>
      <c r="B50" s="53"/>
      <c r="C50" s="5">
        <v>12</v>
      </c>
      <c r="D50" s="5" t="s">
        <v>59</v>
      </c>
      <c r="E50" s="13" t="s">
        <v>79</v>
      </c>
      <c r="F50" s="16">
        <f t="shared" si="2"/>
        <v>240</v>
      </c>
      <c r="G50" s="20"/>
      <c r="H50" s="24">
        <f t="shared" si="0"/>
        <v>0</v>
      </c>
    </row>
    <row r="51" spans="1:8" x14ac:dyDescent="0.25">
      <c r="A51" s="9">
        <v>50</v>
      </c>
      <c r="B51" s="53"/>
      <c r="C51" s="5">
        <v>16</v>
      </c>
      <c r="D51" s="5" t="s">
        <v>59</v>
      </c>
      <c r="E51" s="13" t="s">
        <v>44</v>
      </c>
      <c r="F51" s="16"/>
      <c r="G51" s="20"/>
      <c r="H51" s="24">
        <f t="shared" si="0"/>
        <v>0</v>
      </c>
    </row>
    <row r="52" spans="1:8" x14ac:dyDescent="0.25">
      <c r="A52" s="9">
        <v>51</v>
      </c>
      <c r="B52" s="53"/>
      <c r="C52" s="5">
        <v>16</v>
      </c>
      <c r="D52" s="5" t="s">
        <v>59</v>
      </c>
      <c r="E52" s="13" t="s">
        <v>80</v>
      </c>
      <c r="F52" s="16">
        <f t="shared" si="2"/>
        <v>320</v>
      </c>
      <c r="G52" s="20"/>
      <c r="H52" s="24">
        <f t="shared" si="0"/>
        <v>0</v>
      </c>
    </row>
    <row r="53" spans="1:8" x14ac:dyDescent="0.25">
      <c r="A53" s="9">
        <v>52</v>
      </c>
      <c r="B53" s="53"/>
      <c r="C53" s="5">
        <v>16</v>
      </c>
      <c r="D53" s="5" t="s">
        <v>59</v>
      </c>
      <c r="E53" s="13" t="s">
        <v>81</v>
      </c>
      <c r="F53" s="16">
        <f t="shared" si="2"/>
        <v>320</v>
      </c>
      <c r="G53" s="20"/>
      <c r="H53" s="24">
        <f t="shared" si="0"/>
        <v>0</v>
      </c>
    </row>
    <row r="54" spans="1:8" x14ac:dyDescent="0.25">
      <c r="A54" s="9">
        <v>53</v>
      </c>
      <c r="B54" s="53"/>
      <c r="C54" s="5">
        <v>16</v>
      </c>
      <c r="D54" s="5" t="s">
        <v>59</v>
      </c>
      <c r="E54" s="13" t="s">
        <v>45</v>
      </c>
      <c r="F54" s="16">
        <f t="shared" si="2"/>
        <v>320</v>
      </c>
      <c r="G54" s="20"/>
      <c r="H54" s="24">
        <f t="shared" si="0"/>
        <v>0</v>
      </c>
    </row>
    <row r="55" spans="1:8" x14ac:dyDescent="0.25">
      <c r="A55" s="9">
        <v>54</v>
      </c>
      <c r="B55" s="53"/>
      <c r="C55" s="5">
        <v>16</v>
      </c>
      <c r="D55" s="5" t="s">
        <v>59</v>
      </c>
      <c r="E55" s="13" t="s">
        <v>82</v>
      </c>
      <c r="F55" s="16">
        <f t="shared" si="2"/>
        <v>320</v>
      </c>
      <c r="G55" s="20"/>
      <c r="H55" s="24">
        <f t="shared" si="0"/>
        <v>0</v>
      </c>
    </row>
    <row r="56" spans="1:8" x14ac:dyDescent="0.25">
      <c r="A56" s="9">
        <v>55</v>
      </c>
      <c r="B56" s="53"/>
      <c r="C56" s="5">
        <v>24</v>
      </c>
      <c r="D56" s="5" t="s">
        <v>59</v>
      </c>
      <c r="E56" s="13" t="s">
        <v>83</v>
      </c>
      <c r="F56" s="16">
        <f t="shared" si="2"/>
        <v>480</v>
      </c>
      <c r="G56" s="20"/>
      <c r="H56" s="24">
        <f t="shared" si="0"/>
        <v>0</v>
      </c>
    </row>
    <row r="57" spans="1:8" x14ac:dyDescent="0.25">
      <c r="A57" s="9">
        <v>56</v>
      </c>
      <c r="B57" s="53"/>
      <c r="C57" s="5">
        <v>24</v>
      </c>
      <c r="D57" s="5" t="s">
        <v>59</v>
      </c>
      <c r="E57" s="13" t="s">
        <v>46</v>
      </c>
      <c r="F57" s="16">
        <f t="shared" si="2"/>
        <v>480</v>
      </c>
      <c r="G57" s="20"/>
      <c r="H57" s="24">
        <f t="shared" si="0"/>
        <v>0</v>
      </c>
    </row>
    <row r="58" spans="1:8" x14ac:dyDescent="0.25">
      <c r="A58" s="9">
        <v>57</v>
      </c>
      <c r="B58" s="53"/>
      <c r="C58" s="5">
        <v>16</v>
      </c>
      <c r="D58" s="5" t="s">
        <v>59</v>
      </c>
      <c r="E58" s="13" t="s">
        <v>84</v>
      </c>
      <c r="F58" s="16">
        <f t="shared" si="2"/>
        <v>320</v>
      </c>
      <c r="G58" s="20"/>
      <c r="H58" s="24">
        <f t="shared" si="0"/>
        <v>0</v>
      </c>
    </row>
    <row r="59" spans="1:8" x14ac:dyDescent="0.25">
      <c r="A59" s="9">
        <v>58</v>
      </c>
      <c r="B59" s="53"/>
      <c r="C59" s="5">
        <v>32</v>
      </c>
      <c r="D59" s="5" t="s">
        <v>59</v>
      </c>
      <c r="E59" s="13" t="s">
        <v>85</v>
      </c>
      <c r="F59" s="16">
        <f t="shared" si="2"/>
        <v>640</v>
      </c>
      <c r="G59" s="20"/>
      <c r="H59" s="24">
        <f t="shared" si="0"/>
        <v>0</v>
      </c>
    </row>
    <row r="60" spans="1:8" x14ac:dyDescent="0.25">
      <c r="A60" s="9">
        <v>59</v>
      </c>
      <c r="B60" s="53"/>
      <c r="C60" s="5">
        <v>36</v>
      </c>
      <c r="D60" s="5" t="s">
        <v>59</v>
      </c>
      <c r="E60" s="13" t="s">
        <v>86</v>
      </c>
      <c r="F60" s="16">
        <f t="shared" si="2"/>
        <v>720</v>
      </c>
      <c r="G60" s="20"/>
      <c r="H60" s="24">
        <f t="shared" si="0"/>
        <v>0</v>
      </c>
    </row>
    <row r="61" spans="1:8" x14ac:dyDescent="0.25">
      <c r="A61" s="9">
        <v>60</v>
      </c>
      <c r="B61" s="53"/>
      <c r="C61" s="5">
        <v>48</v>
      </c>
      <c r="D61" s="5" t="s">
        <v>59</v>
      </c>
      <c r="E61" s="13" t="s">
        <v>87</v>
      </c>
      <c r="F61" s="16">
        <f t="shared" si="2"/>
        <v>960</v>
      </c>
      <c r="G61" s="20"/>
      <c r="H61" s="24">
        <f t="shared" si="0"/>
        <v>0</v>
      </c>
    </row>
    <row r="62" spans="1:8" ht="15.75" thickBot="1" x14ac:dyDescent="0.3">
      <c r="A62" s="42">
        <v>61</v>
      </c>
      <c r="B62" s="53"/>
      <c r="C62" s="27">
        <v>64</v>
      </c>
      <c r="D62" s="27" t="s">
        <v>59</v>
      </c>
      <c r="E62" s="28" t="s">
        <v>47</v>
      </c>
      <c r="F62" s="43">
        <f>C62*20</f>
        <v>1280</v>
      </c>
      <c r="G62" s="29"/>
      <c r="H62" s="30">
        <f t="shared" si="0"/>
        <v>0</v>
      </c>
    </row>
    <row r="63" spans="1:8" x14ac:dyDescent="0.25">
      <c r="A63" s="7">
        <v>62</v>
      </c>
      <c r="B63" s="54" t="s">
        <v>62</v>
      </c>
      <c r="C63" s="36">
        <v>8</v>
      </c>
      <c r="D63" s="8" t="s">
        <v>57</v>
      </c>
      <c r="E63" s="12" t="s">
        <v>88</v>
      </c>
      <c r="F63" s="48">
        <f>C63*24</f>
        <v>192</v>
      </c>
      <c r="G63" s="19"/>
      <c r="H63" s="49">
        <f t="shared" ref="H63:H85" si="3">F63*G63</f>
        <v>0</v>
      </c>
    </row>
    <row r="64" spans="1:8" x14ac:dyDescent="0.25">
      <c r="A64" s="40">
        <v>63</v>
      </c>
      <c r="B64" s="55"/>
      <c r="C64" s="37">
        <v>8</v>
      </c>
      <c r="D64" s="6" t="s">
        <v>57</v>
      </c>
      <c r="E64" s="14" t="s">
        <v>30</v>
      </c>
      <c r="F64" s="16">
        <f>C64*24</f>
        <v>192</v>
      </c>
      <c r="G64" s="22"/>
      <c r="H64" s="24">
        <f t="shared" si="3"/>
        <v>0</v>
      </c>
    </row>
    <row r="65" spans="1:8" x14ac:dyDescent="0.25">
      <c r="A65" s="40">
        <v>64</v>
      </c>
      <c r="B65" s="55"/>
      <c r="C65" s="37">
        <v>8</v>
      </c>
      <c r="D65" s="6" t="s">
        <v>57</v>
      </c>
      <c r="E65" s="14" t="s">
        <v>31</v>
      </c>
      <c r="F65" s="16">
        <f t="shared" ref="F65:F72" si="4">C65*24</f>
        <v>192</v>
      </c>
      <c r="G65" s="22"/>
      <c r="H65" s="24">
        <f t="shared" si="3"/>
        <v>0</v>
      </c>
    </row>
    <row r="66" spans="1:8" x14ac:dyDescent="0.25">
      <c r="A66" s="40">
        <v>65</v>
      </c>
      <c r="B66" s="55"/>
      <c r="C66" s="37">
        <v>8</v>
      </c>
      <c r="D66" s="6" t="s">
        <v>57</v>
      </c>
      <c r="E66" s="14" t="s">
        <v>32</v>
      </c>
      <c r="F66" s="16">
        <f t="shared" si="4"/>
        <v>192</v>
      </c>
      <c r="G66" s="22"/>
      <c r="H66" s="24">
        <f t="shared" si="3"/>
        <v>0</v>
      </c>
    </row>
    <row r="67" spans="1:8" x14ac:dyDescent="0.25">
      <c r="A67" s="40">
        <v>66</v>
      </c>
      <c r="B67" s="55"/>
      <c r="C67" s="41">
        <v>8</v>
      </c>
      <c r="D67" s="6" t="s">
        <v>57</v>
      </c>
      <c r="E67" s="14" t="s">
        <v>89</v>
      </c>
      <c r="F67" s="16">
        <f t="shared" si="4"/>
        <v>192</v>
      </c>
      <c r="G67" s="22"/>
      <c r="H67" s="24">
        <f t="shared" si="3"/>
        <v>0</v>
      </c>
    </row>
    <row r="68" spans="1:8" x14ac:dyDescent="0.25">
      <c r="A68" s="40">
        <v>67</v>
      </c>
      <c r="B68" s="55"/>
      <c r="C68" s="41">
        <v>8</v>
      </c>
      <c r="D68" s="6" t="s">
        <v>57</v>
      </c>
      <c r="E68" s="14" t="s">
        <v>90</v>
      </c>
      <c r="F68" s="16">
        <f t="shared" si="4"/>
        <v>192</v>
      </c>
      <c r="G68" s="22"/>
      <c r="H68" s="24">
        <f t="shared" si="3"/>
        <v>0</v>
      </c>
    </row>
    <row r="69" spans="1:8" x14ac:dyDescent="0.25">
      <c r="A69" s="40">
        <v>68</v>
      </c>
      <c r="B69" s="55"/>
      <c r="C69" s="41">
        <v>8</v>
      </c>
      <c r="D69" s="6" t="s">
        <v>57</v>
      </c>
      <c r="E69" s="14" t="s">
        <v>91</v>
      </c>
      <c r="F69" s="16">
        <f t="shared" si="4"/>
        <v>192</v>
      </c>
      <c r="G69" s="22"/>
      <c r="H69" s="24">
        <f t="shared" si="3"/>
        <v>0</v>
      </c>
    </row>
    <row r="70" spans="1:8" x14ac:dyDescent="0.25">
      <c r="A70" s="40">
        <v>69</v>
      </c>
      <c r="B70" s="55"/>
      <c r="C70" s="41">
        <v>8</v>
      </c>
      <c r="D70" s="6" t="s">
        <v>57</v>
      </c>
      <c r="E70" s="14" t="s">
        <v>92</v>
      </c>
      <c r="F70" s="16">
        <f t="shared" si="4"/>
        <v>192</v>
      </c>
      <c r="G70" s="22"/>
      <c r="H70" s="24">
        <f t="shared" si="3"/>
        <v>0</v>
      </c>
    </row>
    <row r="71" spans="1:8" x14ac:dyDescent="0.25">
      <c r="A71" s="40">
        <v>70</v>
      </c>
      <c r="B71" s="55"/>
      <c r="C71" s="41">
        <v>8</v>
      </c>
      <c r="D71" s="6" t="s">
        <v>57</v>
      </c>
      <c r="E71" s="14" t="s">
        <v>93</v>
      </c>
      <c r="F71" s="16">
        <f t="shared" si="4"/>
        <v>192</v>
      </c>
      <c r="G71" s="22"/>
      <c r="H71" s="24">
        <f t="shared" si="3"/>
        <v>0</v>
      </c>
    </row>
    <row r="72" spans="1:8" ht="15.75" thickBot="1" x14ac:dyDescent="0.3">
      <c r="A72" s="44">
        <v>71</v>
      </c>
      <c r="B72" s="56"/>
      <c r="C72" s="38">
        <v>8</v>
      </c>
      <c r="D72" s="45" t="s">
        <v>57</v>
      </c>
      <c r="E72" s="46" t="s">
        <v>33</v>
      </c>
      <c r="F72" s="16">
        <f t="shared" si="4"/>
        <v>192</v>
      </c>
      <c r="G72" s="47"/>
      <c r="H72" s="30">
        <f t="shared" si="3"/>
        <v>0</v>
      </c>
    </row>
    <row r="73" spans="1:8" x14ac:dyDescent="0.25">
      <c r="A73" s="6">
        <v>72</v>
      </c>
      <c r="B73" s="57" t="s">
        <v>63</v>
      </c>
      <c r="C73" s="6">
        <v>24</v>
      </c>
      <c r="D73" s="6" t="s">
        <v>58</v>
      </c>
      <c r="E73" s="14" t="s">
        <v>94</v>
      </c>
      <c r="F73" s="15"/>
      <c r="G73" s="22"/>
      <c r="H73" s="23"/>
    </row>
    <row r="74" spans="1:8" x14ac:dyDescent="0.25">
      <c r="A74" s="6">
        <v>73</v>
      </c>
      <c r="B74" s="57"/>
      <c r="C74" s="6">
        <v>40</v>
      </c>
      <c r="D74" s="6" t="s">
        <v>58</v>
      </c>
      <c r="E74" s="14" t="s">
        <v>95</v>
      </c>
      <c r="F74" s="18"/>
      <c r="G74" s="22"/>
      <c r="H74" s="26"/>
    </row>
    <row r="75" spans="1:8" x14ac:dyDescent="0.25">
      <c r="A75" s="6">
        <v>74</v>
      </c>
      <c r="B75" s="57"/>
      <c r="C75" s="6">
        <v>42</v>
      </c>
      <c r="D75" s="6" t="s">
        <v>58</v>
      </c>
      <c r="E75" s="14" t="s">
        <v>96</v>
      </c>
      <c r="F75" s="18"/>
      <c r="G75" s="22"/>
      <c r="H75" s="26"/>
    </row>
    <row r="76" spans="1:8" x14ac:dyDescent="0.25">
      <c r="A76" s="6" t="s">
        <v>97</v>
      </c>
      <c r="B76" s="57"/>
      <c r="C76" s="6">
        <v>472</v>
      </c>
      <c r="D76" s="6" t="s">
        <v>58</v>
      </c>
      <c r="E76" s="14" t="s">
        <v>99</v>
      </c>
      <c r="F76" s="18"/>
      <c r="G76" s="22"/>
      <c r="H76" s="26"/>
    </row>
    <row r="77" spans="1:8" ht="15.75" thickBot="1" x14ac:dyDescent="0.3">
      <c r="A77" s="6" t="s">
        <v>98</v>
      </c>
      <c r="B77" s="57"/>
      <c r="C77" s="6">
        <v>200</v>
      </c>
      <c r="D77" s="6" t="s">
        <v>58</v>
      </c>
      <c r="E77" s="14" t="s">
        <v>100</v>
      </c>
      <c r="F77" s="18"/>
      <c r="G77" s="22"/>
      <c r="H77" s="26"/>
    </row>
    <row r="78" spans="1:8" x14ac:dyDescent="0.25">
      <c r="A78" s="7">
        <v>76</v>
      </c>
      <c r="B78" s="58" t="s">
        <v>64</v>
      </c>
      <c r="C78" s="36">
        <v>8</v>
      </c>
      <c r="D78" s="8" t="s">
        <v>59</v>
      </c>
      <c r="E78" s="39" t="s">
        <v>48</v>
      </c>
      <c r="F78" s="15">
        <f>C78*20</f>
        <v>160</v>
      </c>
      <c r="G78" s="19"/>
      <c r="H78" s="23">
        <f t="shared" si="3"/>
        <v>0</v>
      </c>
    </row>
    <row r="79" spans="1:8" x14ac:dyDescent="0.25">
      <c r="A79" s="9">
        <v>77</v>
      </c>
      <c r="B79" s="59"/>
      <c r="C79" s="37">
        <v>24</v>
      </c>
      <c r="D79" s="5" t="s">
        <v>59</v>
      </c>
      <c r="E79" s="34" t="s">
        <v>49</v>
      </c>
      <c r="F79" s="16">
        <f>C79*20</f>
        <v>480</v>
      </c>
      <c r="G79" s="20"/>
      <c r="H79" s="24">
        <f t="shared" si="3"/>
        <v>0</v>
      </c>
    </row>
    <row r="80" spans="1:8" x14ac:dyDescent="0.25">
      <c r="A80" s="9">
        <v>78</v>
      </c>
      <c r="B80" s="59"/>
      <c r="C80" s="37">
        <v>50</v>
      </c>
      <c r="D80" s="5" t="s">
        <v>59</v>
      </c>
      <c r="E80" s="34" t="s">
        <v>50</v>
      </c>
      <c r="F80" s="16">
        <f t="shared" ref="F80:F84" si="5">C80*20</f>
        <v>1000</v>
      </c>
      <c r="G80" s="20"/>
      <c r="H80" s="24">
        <f t="shared" si="3"/>
        <v>0</v>
      </c>
    </row>
    <row r="81" spans="1:8" x14ac:dyDescent="0.25">
      <c r="A81" s="9">
        <v>79</v>
      </c>
      <c r="B81" s="59"/>
      <c r="C81" s="37">
        <v>168</v>
      </c>
      <c r="D81" s="5" t="s">
        <v>59</v>
      </c>
      <c r="E81" s="34" t="s">
        <v>51</v>
      </c>
      <c r="F81" s="16">
        <f t="shared" si="5"/>
        <v>3360</v>
      </c>
      <c r="G81" s="20"/>
      <c r="H81" s="24">
        <f t="shared" si="3"/>
        <v>0</v>
      </c>
    </row>
    <row r="82" spans="1:8" x14ac:dyDescent="0.25">
      <c r="A82" s="9">
        <v>80</v>
      </c>
      <c r="B82" s="59"/>
      <c r="C82" s="37">
        <v>176</v>
      </c>
      <c r="D82" s="5" t="s">
        <v>59</v>
      </c>
      <c r="E82" s="34" t="s">
        <v>54</v>
      </c>
      <c r="F82" s="16">
        <f t="shared" si="5"/>
        <v>3520</v>
      </c>
      <c r="G82" s="20"/>
      <c r="H82" s="24">
        <f t="shared" si="3"/>
        <v>0</v>
      </c>
    </row>
    <row r="83" spans="1:8" x14ac:dyDescent="0.25">
      <c r="A83" s="9">
        <v>81</v>
      </c>
      <c r="B83" s="59"/>
      <c r="C83" s="37">
        <v>360</v>
      </c>
      <c r="D83" s="5" t="s">
        <v>59</v>
      </c>
      <c r="E83" s="34" t="s">
        <v>53</v>
      </c>
      <c r="F83" s="16">
        <f t="shared" si="5"/>
        <v>7200</v>
      </c>
      <c r="G83" s="20"/>
      <c r="H83" s="24">
        <f t="shared" si="3"/>
        <v>0</v>
      </c>
    </row>
    <row r="84" spans="1:8" x14ac:dyDescent="0.25">
      <c r="A84" s="9">
        <v>82</v>
      </c>
      <c r="B84" s="59"/>
      <c r="C84" s="50">
        <v>536</v>
      </c>
      <c r="D84" s="5" t="s">
        <v>59</v>
      </c>
      <c r="E84" s="51" t="s">
        <v>52</v>
      </c>
      <c r="F84" s="16">
        <f t="shared" si="5"/>
        <v>10720</v>
      </c>
      <c r="G84" s="20"/>
      <c r="H84" s="24">
        <f t="shared" si="3"/>
        <v>0</v>
      </c>
    </row>
    <row r="85" spans="1:8" ht="15.75" thickBot="1" x14ac:dyDescent="0.3">
      <c r="A85" s="10">
        <v>83</v>
      </c>
      <c r="B85" s="60"/>
      <c r="C85" s="38">
        <v>176</v>
      </c>
      <c r="D85" s="11" t="s">
        <v>59</v>
      </c>
      <c r="E85" s="35" t="s">
        <v>55</v>
      </c>
      <c r="F85" s="17">
        <f>100*20</f>
        <v>2000</v>
      </c>
      <c r="G85" s="21"/>
      <c r="H85" s="25">
        <f t="shared" si="3"/>
        <v>0</v>
      </c>
    </row>
  </sheetData>
  <mergeCells count="5">
    <mergeCell ref="B2:B37"/>
    <mergeCell ref="B38:B62"/>
    <mergeCell ref="B63:B72"/>
    <mergeCell ref="B73:B77"/>
    <mergeCell ref="B78:B85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2019-06-28T14:09:17Z</dcterms:modified>
</cp:coreProperties>
</file>